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smscs2024-my.sharepoint.com/personal/staceysilzer_smscs2024_onmicrosoft_com/Documents/Shared - SMSCS/1st Aid Supplies and Kits Program (Sport)/"/>
    </mc:Choice>
  </mc:AlternateContent>
  <xr:revisionPtr revIDLastSave="1" documentId="14_{98F927B1-94E6-41BB-A40F-8AC2683948F4}" xr6:coauthVersionLast="47" xr6:coauthVersionMax="47" xr10:uidLastSave="{4EF21DCD-8986-41F0-AEA5-57C9328E9B3C}"/>
  <bookViews>
    <workbookView xWindow="-108" yWindow="-108" windowWidth="23256" windowHeight="12456" xr2:uid="{00000000-000D-0000-FFFF-FFFF00000000}"/>
  </bookViews>
  <sheets>
    <sheet name="FAS Order Form-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4IGF46Q9U8AYcRrgX5WTysf9lhZsy7PNP4+68/pu/Sg="/>
    </ext>
  </extLst>
</workbook>
</file>

<file path=xl/calcChain.xml><?xml version="1.0" encoding="utf-8"?>
<calcChain xmlns="http://schemas.openxmlformats.org/spreadsheetml/2006/main">
  <c r="J135" i="1" l="1"/>
  <c r="J155" i="1"/>
  <c r="J154" i="1"/>
  <c r="J153" i="1"/>
  <c r="J152" i="1"/>
  <c r="J151" i="1"/>
  <c r="J149" i="1"/>
  <c r="J148" i="1"/>
  <c r="J146" i="1"/>
  <c r="J145" i="1"/>
  <c r="J144" i="1"/>
  <c r="J143" i="1"/>
  <c r="J142" i="1"/>
  <c r="J140" i="1"/>
  <c r="J139" i="1"/>
  <c r="J138" i="1"/>
  <c r="J137" i="1"/>
  <c r="J136" i="1"/>
  <c r="J134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5" i="1"/>
  <c r="J114" i="1"/>
  <c r="J113" i="1"/>
  <c r="J112" i="1"/>
  <c r="J111" i="1"/>
  <c r="J110" i="1"/>
  <c r="J109" i="1"/>
  <c r="J108" i="1"/>
  <c r="J107" i="1"/>
  <c r="J106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0" i="1"/>
  <c r="J89" i="1"/>
  <c r="J88" i="1"/>
  <c r="J86" i="1"/>
  <c r="J85" i="1"/>
  <c r="J84" i="1"/>
  <c r="J83" i="1"/>
  <c r="J82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4" i="1"/>
  <c r="J53" i="1"/>
  <c r="J52" i="1"/>
  <c r="J51" i="1"/>
  <c r="J50" i="1"/>
  <c r="J49" i="1"/>
  <c r="J48" i="1"/>
  <c r="J47" i="1"/>
  <c r="J46" i="1"/>
  <c r="J45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H158" i="1" l="1"/>
  <c r="H160" i="1" s="1"/>
  <c r="H159" i="1" l="1"/>
  <c r="H164" i="1" s="1"/>
</calcChain>
</file>

<file path=xl/sharedStrings.xml><?xml version="1.0" encoding="utf-8"?>
<sst xmlns="http://schemas.openxmlformats.org/spreadsheetml/2006/main" count="529" uniqueCount="289">
  <si>
    <t xml:space="preserve">    Sport 1st Aid Supplies, Exercise/Rehab Equipment</t>
  </si>
  <si>
    <t xml:space="preserve">                                 ORDER FORM</t>
  </si>
  <si>
    <t>Prices as of March, 2025</t>
  </si>
  <si>
    <t>Organization:</t>
  </si>
  <si>
    <t xml:space="preserve">Name and/or Attention:  </t>
  </si>
  <si>
    <t xml:space="preserve">Address: </t>
  </si>
  <si>
    <t xml:space="preserve">         P.Code:</t>
  </si>
  <si>
    <t xml:space="preserve">Phone:  </t>
  </si>
  <si>
    <t xml:space="preserve">              Email:</t>
  </si>
  <si>
    <t>Signature:</t>
  </si>
  <si>
    <t>Purchase Order #</t>
  </si>
  <si>
    <t xml:space="preserve">Please fill out your contact information noted above (include signature), select the quantity of each item you would like to purchase, and then								</t>
  </si>
  <si>
    <t>fax, email, or mail to the contact information noted on the last page.</t>
  </si>
  <si>
    <t>DO NOT SUBMIT PAYMENT UNTIL FINAL FINANCIAL TOTALS (including shipping) HAVE BEEN CONFIRMED BY AN SMSCS REPRESENTATIVE.</t>
  </si>
  <si>
    <t>ITEM #</t>
  </si>
  <si>
    <t>DESCRIPTION</t>
  </si>
  <si>
    <t>PRICE</t>
  </si>
  <si>
    <t>QUANTITY</t>
  </si>
  <si>
    <t>SUBTOTAL</t>
  </si>
  <si>
    <t>Tapes and Wraps</t>
  </si>
  <si>
    <t>FAKS01</t>
  </si>
  <si>
    <t>TRAINERS TAPE (J &amp; J) - 1.5” X 15 YDS.</t>
  </si>
  <si>
    <t>@</t>
  </si>
  <si>
    <t>&gt;</t>
  </si>
  <si>
    <t>FAKS122</t>
  </si>
  <si>
    <t>TRAINERS TAPE - 1” X 10 YDS (Renfrew).</t>
  </si>
  <si>
    <t>FAKS87</t>
  </si>
  <si>
    <t>TRAINERS TAPE - 0.5" X 10 yds (renfrew)</t>
  </si>
  <si>
    <t>FAKS143</t>
  </si>
  <si>
    <t>POWERTAPE - 1.5" (Andover)</t>
  </si>
  <si>
    <t>FAKS144</t>
  </si>
  <si>
    <t>POWERFLEX TAPE, 3" (Andover)</t>
  </si>
  <si>
    <t>FAKS09</t>
  </si>
  <si>
    <t>UNDERWRAP (PROWRAP) - 3" X 30 yds/roll</t>
  </si>
  <si>
    <t>FAKS14</t>
  </si>
  <si>
    <t>HEEL AND LACE PAD</t>
  </si>
  <si>
    <t>FAKS02</t>
  </si>
  <si>
    <t>ELASTIC ADHESIVE TAPE – 2" X 5 YDS (Tensosport).</t>
  </si>
  <si>
    <t>FAKS03</t>
  </si>
  <si>
    <t>ELASTIC ADHESIVE TAPE – 3" X 5 YDS (Tensosport).</t>
  </si>
  <si>
    <t>FAKS04</t>
  </si>
  <si>
    <t>ELASTIC ADHESIVE TAPE – 4" X 5 YDS (Elastikon).</t>
  </si>
  <si>
    <t>FAKS05</t>
  </si>
  <si>
    <t>LIGHTPLAST PRO TAPE (2"x 7.5 yds)</t>
  </si>
  <si>
    <t>FAKS06</t>
  </si>
  <si>
    <t>LIGHTPLAST PRO TAPE (3"x 7.5 yds)</t>
  </si>
  <si>
    <t>FAKS51</t>
  </si>
  <si>
    <r>
      <rPr>
        <sz val="8"/>
        <color rgb="FF000000"/>
        <rFont val="Arial"/>
        <family val="2"/>
      </rPr>
      <t xml:space="preserve">COVER ROLL STRETCH TAPE, 2" X 10 yds </t>
    </r>
    <r>
      <rPr>
        <sz val="7"/>
        <color rgb="FF000000"/>
        <rFont val="Arial"/>
        <family val="2"/>
      </rPr>
      <t>(Hypafix)</t>
    </r>
  </si>
  <si>
    <t>FAKS103</t>
  </si>
  <si>
    <r>
      <rPr>
        <sz val="8"/>
        <color rgb="FF000000"/>
        <rFont val="Arial"/>
        <family val="2"/>
      </rPr>
      <t xml:space="preserve">COVER ROLL STRETCH TAPE, 4" X 10 yds </t>
    </r>
    <r>
      <rPr>
        <sz val="7"/>
        <color rgb="FF000000"/>
        <rFont val="Arial"/>
        <family val="2"/>
      </rPr>
      <t>(Hypafix</t>
    </r>
    <r>
      <rPr>
        <sz val="8"/>
        <color rgb="FF000000"/>
        <rFont val="Arial"/>
        <family val="2"/>
      </rPr>
      <t>)</t>
    </r>
  </si>
  <si>
    <t>FAKS89</t>
  </si>
  <si>
    <t>LEUKOTAPE P - 1.5" X 15 YDS.</t>
  </si>
  <si>
    <t>FAKS98</t>
  </si>
  <si>
    <t>LEUKOTAPE K - 5cm x 5m (blue)</t>
  </si>
  <si>
    <t>FAKS129</t>
  </si>
  <si>
    <t>KINESIO TAPE - 2" x 16.4' (blue)</t>
  </si>
  <si>
    <t>FAKS130</t>
  </si>
  <si>
    <t>KINESIO TAPE - 3" x 16.4' (beige)</t>
  </si>
  <si>
    <t>FAKS22</t>
  </si>
  <si>
    <t>MID-GRADE ELASTIC TENSOR BANDAGE – 2" X 5 YDS.</t>
  </si>
  <si>
    <t>FAKS23</t>
  </si>
  <si>
    <t>MID-GRADE ELASTIC TENSOR BANDAGE – 3" X 5 YDS.</t>
  </si>
  <si>
    <t>FAKS24</t>
  </si>
  <si>
    <t>MID-GRADE ELASTIC TENSOR BANDAGE – 4" X 5 YDS.</t>
  </si>
  <si>
    <t>FAKS25</t>
  </si>
  <si>
    <t>MID-GRADE ELASTIC TENSOR BANDAGE – 6" X 5 YDS.</t>
  </si>
  <si>
    <t>FAKS26</t>
  </si>
  <si>
    <t>GROIN TENSOR WRAP, 6" x 10yds (mid grade)</t>
  </si>
  <si>
    <t>Padding</t>
  </si>
  <si>
    <t>FAKS88</t>
  </si>
  <si>
    <t>MOLESKIN - 3" X 12"</t>
  </si>
  <si>
    <t>FAKS07</t>
  </si>
  <si>
    <t>ADHESIVE FOAM ROLL (1/8" X 5" x 6')</t>
  </si>
  <si>
    <t>FAKS08</t>
  </si>
  <si>
    <t>ADHESIVE FOAM ROLL (1/4" X 5" x 6')</t>
  </si>
  <si>
    <t>FAKS127</t>
  </si>
  <si>
    <t>ADHESIVE FELT ROLL (1/8" x 6" x 90")(Mueller)</t>
  </si>
  <si>
    <t>FAKS128</t>
  </si>
  <si>
    <t>ADHESIVE FELT ROLL (1/4" x 6" x 90")(Mueller)</t>
  </si>
  <si>
    <t>FAKS65</t>
  </si>
  <si>
    <t>LOW DENSITY FOAM KIT (Cramer)</t>
  </si>
  <si>
    <t>FAKS66</t>
  </si>
  <si>
    <t>HIGH DENSITY FOAM KIT (Cramer)</t>
  </si>
  <si>
    <t>FAKS96</t>
  </si>
  <si>
    <t>FOAM (3" X 5" X 1/4-1/8")(Adhesive)</t>
  </si>
  <si>
    <t>FAKS97</t>
  </si>
  <si>
    <t>FELT (3" X 4" X 1/4-1/8")(Adhesive)</t>
  </si>
  <si>
    <t>FAKS64</t>
  </si>
  <si>
    <t>FELT VARIETY PACK (4 pieces- 1/8", 3/8", 1/4"(2))(Cramer)</t>
  </si>
  <si>
    <t>First Aid</t>
  </si>
  <si>
    <t>FAKS10</t>
  </si>
  <si>
    <t>SECOND SKIN (3" CIRCLE)</t>
  </si>
  <si>
    <t>FAKS95</t>
  </si>
  <si>
    <t>SECOND SKIN (1" SQUARE)</t>
  </si>
  <si>
    <t>FAKS120</t>
  </si>
  <si>
    <t>GLU-STITCH' (tissue adhesive) -0.2 ml vial</t>
  </si>
  <si>
    <t>FAKS132</t>
  </si>
  <si>
    <t>FOOT POWDER - Mueller, 4 OZ.</t>
  </si>
  <si>
    <t>FAKS83</t>
  </si>
  <si>
    <t>ALCOHOL PREP WIPE PADS (medium)</t>
  </si>
  <si>
    <t>FAKS82</t>
  </si>
  <si>
    <t>ANTIBIOTIC OINTMENT – 30g TUBE (Polysporin)</t>
  </si>
  <si>
    <t>FAKS131</t>
  </si>
  <si>
    <t>Sterile Saline Sodium Chloride 0.9%, 4 oz</t>
  </si>
  <si>
    <t>FAKS126</t>
  </si>
  <si>
    <t>ISAGEL, 115ml</t>
  </si>
  <si>
    <t>FAKS141</t>
  </si>
  <si>
    <t>ISAGEL, 621ml w/pump</t>
  </si>
  <si>
    <t>FAKS108</t>
  </si>
  <si>
    <t>Antibacterial Waterless Foam Soap - 5 oz (Cramer)</t>
  </si>
  <si>
    <t>FAKS315</t>
  </si>
  <si>
    <t>Antibacterial Waterless Foam Soap - 4 oz (Mueller)</t>
  </si>
  <si>
    <t>FAKS55</t>
  </si>
  <si>
    <t>TRIANGULAR BANDAGE (ARM SLING)</t>
  </si>
  <si>
    <t>FAKS56</t>
  </si>
  <si>
    <t>SAFETY PIN</t>
  </si>
  <si>
    <t>FAKS84</t>
  </si>
  <si>
    <t>COTTON TIPPED APPLICATOR, 6" (non-sterile)</t>
  </si>
  <si>
    <t>FAKS52</t>
  </si>
  <si>
    <t>TONGUE DEPRESSOR (non-sterile)(senior)</t>
  </si>
  <si>
    <t>FAKS110</t>
  </si>
  <si>
    <t>NASAL PLUG</t>
  </si>
  <si>
    <t>FAKS45</t>
  </si>
  <si>
    <t>VINYL GLOVES-PF - 1 pair (sm/med/lar/xl)</t>
  </si>
  <si>
    <t>FAKS44</t>
  </si>
  <si>
    <t>LATEX GLOVES-PF  - 1 pair (sm/med/lar/xl))</t>
  </si>
  <si>
    <t>FAKS146</t>
  </si>
  <si>
    <t>VINYL GLOVES-PF, Box of 100 (sm/med/lar/xl)</t>
  </si>
  <si>
    <t>FAKS147</t>
  </si>
  <si>
    <t>LATEX GLOVES-PF, Box of 100, (sm/med/lar/xl)</t>
  </si>
  <si>
    <t>FAKS150</t>
  </si>
  <si>
    <t>MINI - SPORT 1ST AID BOOKLET</t>
  </si>
  <si>
    <t>Athletic Sprays</t>
  </si>
  <si>
    <t>FAKS16</t>
  </si>
  <si>
    <t>TAPE ADHERENT – 4 OZ. CAN</t>
  </si>
  <si>
    <t>FAKS17</t>
  </si>
  <si>
    <t>TAPE ADHERENT – 6 OZ. CAN</t>
  </si>
  <si>
    <t>FAKS76</t>
  </si>
  <si>
    <t>TAPE ADHERENT – 10 oz. can (Mueller)</t>
  </si>
  <si>
    <t>FAKS93</t>
  </si>
  <si>
    <t>TAPE DEHESIVE/REMOVER, 4 oz Spray</t>
  </si>
  <si>
    <t>FAKS92</t>
  </si>
  <si>
    <t>TAPE DEHESIVE/REMOVER, 10 oz Spray</t>
  </si>
  <si>
    <t>FAKS125</t>
  </si>
  <si>
    <t>COLD SPRAY, 6 oz can</t>
  </si>
  <si>
    <t>FAKS133</t>
  </si>
  <si>
    <t>OPSITE SPRAY, 100 ml (spray-on dressing)</t>
  </si>
  <si>
    <t>Hot &amp; Cold Packs</t>
  </si>
  <si>
    <t>FAKS12</t>
  </si>
  <si>
    <t>HOT/COLD PACK, RE-USABLE (5"x10")(Medi-temp)</t>
  </si>
  <si>
    <t>FAKS13</t>
  </si>
  <si>
    <t>INSTANT COLD PACK</t>
  </si>
  <si>
    <t>FAKS63</t>
  </si>
  <si>
    <t>ICE BAGGIES (8" X 10"), ZIP LOCK</t>
  </si>
  <si>
    <t>Bandages</t>
  </si>
  <si>
    <t>FAKS27</t>
  </si>
  <si>
    <t>REGULAR BANDAID - 1" x 3" (Coverlet)</t>
  </si>
  <si>
    <t>FAKS28</t>
  </si>
  <si>
    <t>PATCH BANDAID - 1.5" X 2" (Coverlet)</t>
  </si>
  <si>
    <t>FAKS29</t>
  </si>
  <si>
    <t>PATCH BANDAID - 2" X 3" (Coverlet)</t>
  </si>
  <si>
    <t>FAKS30</t>
  </si>
  <si>
    <t>KNUCKLE BANDAID - 1.5" x 3" (Coverlet)</t>
  </si>
  <si>
    <t>FAKS31</t>
  </si>
  <si>
    <t>DIGIT BANDAID (2-1/8" x 1.5")(small)(Coverlet)</t>
  </si>
  <si>
    <t>FAKS32</t>
  </si>
  <si>
    <t>DIGIT BANDAID (2.5" x 2")(large)(Coverlet)</t>
  </si>
  <si>
    <t>FAKS33</t>
  </si>
  <si>
    <t>BUTTERFLY WOUND CLOSURE BANDAID (Medium)</t>
  </si>
  <si>
    <t>FAKS35</t>
  </si>
  <si>
    <t>EYE BANDAID (Child)</t>
  </si>
  <si>
    <t>FAKS36</t>
  </si>
  <si>
    <t>EYE BANDAID (Adult)</t>
  </si>
  <si>
    <t>FAKS37</t>
  </si>
  <si>
    <t>STERI-STRIP SKIN CLOSURE BANDAID (1/8" x 3") Pkg of 5</t>
  </si>
  <si>
    <t>FAKS38</t>
  </si>
  <si>
    <t>STERI-STRIP SKIN CLOSURE BANDAID (1/4" x 3") Pkg of 3</t>
  </si>
  <si>
    <t>FAKS39</t>
  </si>
  <si>
    <t>STERI-STRIP SKIN CLOSURE BANDAID (1/2" x 4") Pkg of 6</t>
  </si>
  <si>
    <t>FAKS106</t>
  </si>
  <si>
    <t>STERI-STRIP SKIN CLOSURE BANDAID (1/4" x 4") Pkg of 10</t>
  </si>
  <si>
    <t>Gauze</t>
  </si>
  <si>
    <t>FAKS109</t>
  </si>
  <si>
    <t>GAUZE, TELFA PADS (non-adherent), STERILE, 3" X 4"</t>
  </si>
  <si>
    <t>FAKS68</t>
  </si>
  <si>
    <t>GAUZE, TELFA PADS (non-adherent), STERILE, 2" X 3"</t>
  </si>
  <si>
    <t>FAKS69</t>
  </si>
  <si>
    <t>GAUZE SPONGE, STERILE (2" X 2")(Medicom)</t>
  </si>
  <si>
    <t>FAKS70</t>
  </si>
  <si>
    <t>GAUZE SPONGE, STERILE (3" X 3")(Medicom)</t>
  </si>
  <si>
    <t>FAKS71</t>
  </si>
  <si>
    <t>GAUZE SPONGE, STERILE (4" X 4)(Medicom)</t>
  </si>
  <si>
    <t>FAKS72</t>
  </si>
  <si>
    <t>GAUZE, NON-STERILE (2" X 2")</t>
  </si>
  <si>
    <t>FAKS73</t>
  </si>
  <si>
    <t>GAUZE, NON-STERILE (3" X 3")</t>
  </si>
  <si>
    <t>FAKS74</t>
  </si>
  <si>
    <t>GAUZE, NON-STERILE (4" X 4")</t>
  </si>
  <si>
    <t>FAKS80</t>
  </si>
  <si>
    <t>CONFORMING GAUZE BANDAGE ROLL, Sterile (4" X 4m)</t>
  </si>
  <si>
    <t>FAKS99</t>
  </si>
  <si>
    <t>CONFORMING GAUZE BANDAGE ROLL, Sterile (3" X 4m)</t>
  </si>
  <si>
    <t>Instruments/Hardware</t>
  </si>
  <si>
    <t>FAKS62</t>
  </si>
  <si>
    <t>UNIVERSAL SCISSOR (Black Handle), 7" (High Grade)</t>
  </si>
  <si>
    <t>FAKS41</t>
  </si>
  <si>
    <t>TAPE/BANDAGE SCISSOR, Lister, (7-1/4" economy)</t>
  </si>
  <si>
    <t>FAKS42</t>
  </si>
  <si>
    <t>ZIP CUT TAPE CUTTER (small)</t>
  </si>
  <si>
    <t>FAKS43</t>
  </si>
  <si>
    <t>SHARK TAPE CUTTER, Cramer (large)</t>
  </si>
  <si>
    <t>FAKS46</t>
  </si>
  <si>
    <t>ZIP CUT REPLACEMENT BLADE</t>
  </si>
  <si>
    <t>FAKS47</t>
  </si>
  <si>
    <t>SHARK REPLACEMENT BLADE</t>
  </si>
  <si>
    <t>FAKS40</t>
  </si>
  <si>
    <t>PEN LIGHT (DISPOSABLE)</t>
  </si>
  <si>
    <t>FAKS50</t>
  </si>
  <si>
    <t>SPLINTER FORCEP/TWEEZERS - 4' economy</t>
  </si>
  <si>
    <t>FAKS86</t>
  </si>
  <si>
    <t xml:space="preserve">FINGER NAIL CLIPPER </t>
  </si>
  <si>
    <t>FAKS53</t>
  </si>
  <si>
    <t>TOE NAIL CLIPPER</t>
  </si>
  <si>
    <t>FAKS54</t>
  </si>
  <si>
    <t>DISPOSABLE RAZOR</t>
  </si>
  <si>
    <t>FAKS124</t>
  </si>
  <si>
    <t>EMERGENCY BLANKET (51"x82")</t>
  </si>
  <si>
    <t>FAKS308</t>
  </si>
  <si>
    <t>CRUTCHES ALUMINUM - Youth (4'6" - 5'2") (1 Pair)</t>
  </si>
  <si>
    <t>FAKS313</t>
  </si>
  <si>
    <t>CRUTCHES ALUMINUM - Medium Adult (5'2" - 5'10") (1 Pair)</t>
  </si>
  <si>
    <t>FAKS314</t>
  </si>
  <si>
    <t>CRUTCHES ALUMINUM - Large Adult (5'10" - 6'6") (1 Pair)</t>
  </si>
  <si>
    <t>FAKS81</t>
  </si>
  <si>
    <t>CPR POCKET MASK (with oxygen valve)</t>
  </si>
  <si>
    <t>Balms/Lube/Gel</t>
  </si>
  <si>
    <t>FAKS67</t>
  </si>
  <si>
    <t>ANALGESIC OINTMENT/ATOMIC BALM - 3 OZ (Cramer)</t>
  </si>
  <si>
    <t>FAKS102</t>
  </si>
  <si>
    <t>ANALGESIC OINTMENT/ATOMIC BALM- 1 LB (Cramer)</t>
  </si>
  <si>
    <t>FAKS105</t>
  </si>
  <si>
    <t>FLEXALL 454 RUB, X-STRENGTH, 16 OZ</t>
  </si>
  <si>
    <t>FAKS123</t>
  </si>
  <si>
    <t>"DEEP COLD" Gel (pain relief), 255g</t>
  </si>
  <si>
    <t>FAKS15</t>
  </si>
  <si>
    <t>SKIN LUBE, 3 OZ JAR</t>
  </si>
  <si>
    <t>FAKS75</t>
  </si>
  <si>
    <t>SKIN LUBE, 1 LB JAR</t>
  </si>
  <si>
    <t>FAKS118</t>
  </si>
  <si>
    <t xml:space="preserve">MASSAGE LOTION, (Biotane Advance Therapy), 8oz </t>
  </si>
  <si>
    <t>Splints</t>
  </si>
  <si>
    <t>FAKS77</t>
  </si>
  <si>
    <t>FINGER SPLINT-ALUMINUM - 1/2" X 18"</t>
  </si>
  <si>
    <t>FAKS78</t>
  </si>
  <si>
    <t>FINGER SPLINT-ALUMINUM - 3/4" X 18"</t>
  </si>
  <si>
    <t>FAKS79</t>
  </si>
  <si>
    <t>FINGER SPLINT-ALUMINUM - 1" X 18"</t>
  </si>
  <si>
    <t>FAKS104</t>
  </si>
  <si>
    <t>SAM SPLINT, 4" X 36"</t>
  </si>
  <si>
    <t>FAKS94</t>
  </si>
  <si>
    <t>QUICK (SPEED) SPLINT, (multi purpose limb splint)</t>
  </si>
  <si>
    <t>First aid Kit (Stocked and Empty)</t>
  </si>
  <si>
    <t>FAK02</t>
  </si>
  <si>
    <t>STANDARD SPORT FIRST AID KIT CONTAINER (stocked)</t>
  </si>
  <si>
    <t>FAKS115</t>
  </si>
  <si>
    <t>STANDARD SPORT FIRST AID KIT CONTAINER (empty)</t>
  </si>
  <si>
    <t>Exercise/Rehab Equipment</t>
  </si>
  <si>
    <t>FAKS134</t>
  </si>
  <si>
    <t>THERA-BAND EXERCISE BAND, RED MEDIUM, per foot</t>
  </si>
  <si>
    <t>FAKS135</t>
  </si>
  <si>
    <t>THERA-BAND EXERCISE BAND, GREEN HEAVY, per foot</t>
  </si>
  <si>
    <t>FAKS136</t>
  </si>
  <si>
    <t>THERA-BAND EXERCISE BAND, BLUE X-HEAVY per foot</t>
  </si>
  <si>
    <t>FAKS137</t>
  </si>
  <si>
    <t>THERA-BAND EXERCISE BAND, BLACK SP HEAVY per foot</t>
  </si>
  <si>
    <t>FAKS145</t>
  </si>
  <si>
    <r>
      <t>THERA-BAND EXERCISE BAND, SILVER SUPER HEAVY</t>
    </r>
    <r>
      <rPr>
        <sz val="7"/>
        <color rgb="FF000000"/>
        <rFont val="Arial"/>
        <family val="2"/>
      </rPr>
      <t xml:space="preserve"> per foot</t>
    </r>
  </si>
  <si>
    <t>G/L#</t>
  </si>
  <si>
    <t>GST (5%)</t>
  </si>
  <si>
    <t>PST (6%)</t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</si>
  <si>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 Item Code # is RESTOCK</t>
    </r>
  </si>
  <si>
    <t>Restocking fee</t>
  </si>
  <si>
    <t xml:space="preserve">GST Restocking Fee (5%) </t>
  </si>
  <si>
    <t>S/H</t>
  </si>
  <si>
    <t xml:space="preserve">TOTAL  </t>
  </si>
  <si>
    <r>
      <rPr>
        <b/>
        <sz val="9"/>
        <color rgb="FF000000"/>
        <rFont val="Arial"/>
        <family val="2"/>
      </rPr>
      <t xml:space="preserve">Payment by cash, cheque, or e-transfer </t>
    </r>
    <r>
      <rPr>
        <b/>
        <u/>
        <sz val="9"/>
        <color rgb="FFFF0000"/>
        <rFont val="Arial"/>
        <family val="2"/>
      </rPr>
      <t>(smcs@sasktel.net)</t>
    </r>
    <r>
      <rPr>
        <b/>
        <sz val="9"/>
        <color rgb="FF000000"/>
        <rFont val="Arial"/>
        <family val="2"/>
      </rPr>
      <t>. A restocking fee ($20 per hour or portion thereof) will be charged if a</t>
    </r>
  </si>
  <si>
    <t>customer requests to have their first aid kit(s) re-stocked. This order form is available at www.smscs.ca</t>
  </si>
  <si>
    <t>SEND TO: SPORT MEDICINE &amp; SCIENCE COUNCIL OF SASKATCHEWAN</t>
  </si>
  <si>
    <t>510 Cyntia Street, Saskatoon, SK  S7L 7K7         PH. 306.780.9446  E/M safetycoordinator@smscs.ca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</si>
</sst>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"/>
  </numFmts>
  <fonts count="23">
    <font>
      <sz val="10"/>
      <color rgb="FF000000"/>
      <name val="Arial"/>
      <scheme val="minor"/>
    </font>
    <font>
      <b/>
      <sz val="12"/>
      <color rgb="FF000000"/>
      <name val="Arial"/>
      <family val="2"/>
    </font>
    <font>
      <b/>
      <sz val="16"/>
      <color rgb="FF000000"/>
      <name val="Wide Lati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8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1" xfId="0" applyFont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vertical="top"/>
    </xf>
    <xf numFmtId="0" fontId="8" fillId="3" borderId="7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11" fillId="3" borderId="2" xfId="0" applyFont="1" applyFill="1" applyBorder="1" applyAlignment="1">
      <alignment horizontal="center" vertical="top"/>
    </xf>
    <xf numFmtId="164" fontId="5" fillId="3" borderId="1" xfId="0" applyNumberFormat="1" applyFont="1" applyFill="1" applyBorder="1"/>
    <xf numFmtId="0" fontId="10" fillId="3" borderId="8" xfId="0" applyFont="1" applyFill="1" applyBorder="1" applyAlignment="1">
      <alignment vertical="top"/>
    </xf>
    <xf numFmtId="0" fontId="10" fillId="3" borderId="7" xfId="0" applyFont="1" applyFill="1" applyBorder="1" applyAlignment="1">
      <alignment vertical="top"/>
    </xf>
    <xf numFmtId="164" fontId="10" fillId="3" borderId="7" xfId="0" applyNumberFormat="1" applyFont="1" applyFill="1" applyBorder="1" applyAlignment="1">
      <alignment vertical="top"/>
    </xf>
    <xf numFmtId="0" fontId="12" fillId="3" borderId="7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10" fillId="3" borderId="9" xfId="0" applyFont="1" applyFill="1" applyBorder="1" applyAlignment="1">
      <alignment vertical="top"/>
    </xf>
    <xf numFmtId="164" fontId="10" fillId="3" borderId="1" xfId="0" applyNumberFormat="1" applyFont="1" applyFill="1" applyBorder="1" applyAlignment="1">
      <alignment vertical="top"/>
    </xf>
    <xf numFmtId="0" fontId="12" fillId="3" borderId="1" xfId="0" applyFont="1" applyFill="1" applyBorder="1" applyAlignment="1">
      <alignment vertical="top"/>
    </xf>
    <xf numFmtId="0" fontId="9" fillId="3" borderId="10" xfId="0" applyFont="1" applyFill="1" applyBorder="1" applyAlignment="1">
      <alignment horizontal="center" vertical="top"/>
    </xf>
    <xf numFmtId="164" fontId="10" fillId="3" borderId="10" xfId="0" applyNumberFormat="1" applyFont="1" applyFill="1" applyBorder="1" applyAlignment="1">
      <alignment vertical="top"/>
    </xf>
    <xf numFmtId="0" fontId="11" fillId="3" borderId="10" xfId="0" applyFont="1" applyFill="1" applyBorder="1"/>
    <xf numFmtId="0" fontId="10" fillId="3" borderId="1" xfId="0" quotePrefix="1" applyFont="1" applyFill="1" applyBorder="1" applyAlignment="1">
      <alignment vertical="top"/>
    </xf>
    <xf numFmtId="0" fontId="12" fillId="3" borderId="1" xfId="0" applyFont="1" applyFill="1" applyBorder="1"/>
    <xf numFmtId="0" fontId="10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12" fillId="3" borderId="12" xfId="0" applyFont="1" applyFill="1" applyBorder="1" applyAlignment="1">
      <alignment vertical="top"/>
    </xf>
    <xf numFmtId="0" fontId="12" fillId="3" borderId="12" xfId="0" applyFont="1" applyFill="1" applyBorder="1"/>
    <xf numFmtId="165" fontId="5" fillId="0" borderId="0" xfId="0" applyNumberFormat="1" applyFont="1"/>
    <xf numFmtId="0" fontId="14" fillId="0" borderId="0" xfId="0" applyFont="1"/>
    <xf numFmtId="0" fontId="4" fillId="0" borderId="1" xfId="0" applyFont="1" applyBorder="1" applyAlignment="1">
      <alignment horizontal="left" wrapText="1"/>
    </xf>
    <xf numFmtId="0" fontId="15" fillId="0" borderId="0" xfId="0" applyFont="1"/>
    <xf numFmtId="0" fontId="18" fillId="0" borderId="0" xfId="0" applyFont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left"/>
    </xf>
    <xf numFmtId="0" fontId="5" fillId="0" borderId="10" xfId="0" applyFont="1" applyBorder="1"/>
    <xf numFmtId="0" fontId="7" fillId="0" borderId="10" xfId="0" applyFont="1" applyBorder="1" applyAlignment="1">
      <alignment horizontal="left"/>
    </xf>
    <xf numFmtId="0" fontId="8" fillId="0" borderId="10" xfId="0" applyFont="1" applyBorder="1" applyAlignment="1">
      <alignment vertical="top"/>
    </xf>
    <xf numFmtId="164" fontId="10" fillId="3" borderId="14" xfId="0" applyNumberFormat="1" applyFont="1" applyFill="1" applyBorder="1" applyAlignment="1">
      <alignment vertical="top"/>
    </xf>
    <xf numFmtId="0" fontId="12" fillId="3" borderId="15" xfId="0" applyFont="1" applyFill="1" applyBorder="1" applyAlignment="1">
      <alignment vertical="top"/>
    </xf>
    <xf numFmtId="0" fontId="11" fillId="3" borderId="13" xfId="0" applyFont="1" applyFill="1" applyBorder="1" applyAlignment="1">
      <alignment horizontal="center" vertical="top"/>
    </xf>
    <xf numFmtId="0" fontId="8" fillId="3" borderId="15" xfId="0" applyFont="1" applyFill="1" applyBorder="1" applyAlignment="1">
      <alignment vertical="top"/>
    </xf>
    <xf numFmtId="0" fontId="10" fillId="3" borderId="13" xfId="0" applyFont="1" applyFill="1" applyBorder="1" applyAlignment="1">
      <alignment vertical="top"/>
    </xf>
    <xf numFmtId="0" fontId="9" fillId="3" borderId="15" xfId="0" applyFont="1" applyFill="1" applyBorder="1" applyAlignment="1">
      <alignment horizontal="center" vertical="top"/>
    </xf>
    <xf numFmtId="164" fontId="10" fillId="3" borderId="13" xfId="0" applyNumberFormat="1" applyFont="1" applyFill="1" applyBorder="1" applyAlignment="1">
      <alignment vertical="top"/>
    </xf>
    <xf numFmtId="0" fontId="8" fillId="3" borderId="13" xfId="0" applyFont="1" applyFill="1" applyBorder="1" applyAlignment="1">
      <alignment vertical="top"/>
    </xf>
    <xf numFmtId="0" fontId="5" fillId="3" borderId="13" xfId="0" applyFont="1" applyFill="1" applyBorder="1"/>
    <xf numFmtId="0" fontId="10" fillId="3" borderId="21" xfId="0" applyFont="1" applyFill="1" applyBorder="1" applyAlignment="1">
      <alignment vertical="top"/>
    </xf>
    <xf numFmtId="0" fontId="11" fillId="3" borderId="21" xfId="0" applyFont="1" applyFill="1" applyBorder="1"/>
    <xf numFmtId="165" fontId="5" fillId="3" borderId="21" xfId="0" applyNumberFormat="1" applyFont="1" applyFill="1" applyBorder="1"/>
    <xf numFmtId="0" fontId="11" fillId="3" borderId="13" xfId="0" applyFont="1" applyFill="1" applyBorder="1"/>
    <xf numFmtId="165" fontId="5" fillId="3" borderId="13" xfId="0" applyNumberFormat="1" applyFont="1" applyFill="1" applyBorder="1"/>
    <xf numFmtId="164" fontId="10" fillId="3" borderId="24" xfId="0" applyNumberFormat="1" applyFont="1" applyFill="1" applyBorder="1" applyAlignment="1">
      <alignment vertical="top"/>
    </xf>
    <xf numFmtId="0" fontId="9" fillId="3" borderId="13" xfId="0" applyFont="1" applyFill="1" applyBorder="1" applyAlignment="1">
      <alignment horizontal="center" vertical="top"/>
    </xf>
    <xf numFmtId="164" fontId="10" fillId="3" borderId="15" xfId="0" applyNumberFormat="1" applyFont="1" applyFill="1" applyBorder="1" applyAlignment="1">
      <alignment vertical="top"/>
    </xf>
    <xf numFmtId="164" fontId="10" fillId="3" borderId="16" xfId="0" applyNumberFormat="1" applyFont="1" applyFill="1" applyBorder="1" applyAlignment="1">
      <alignment vertical="top"/>
    </xf>
    <xf numFmtId="0" fontId="12" fillId="3" borderId="13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164" fontId="10" fillId="2" borderId="13" xfId="0" applyNumberFormat="1" applyFont="1" applyFill="1" applyBorder="1" applyAlignment="1">
      <alignment vertical="top"/>
    </xf>
    <xf numFmtId="0" fontId="11" fillId="2" borderId="13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vertical="top"/>
    </xf>
    <xf numFmtId="0" fontId="4" fillId="4" borderId="0" xfId="0" applyFont="1" applyFill="1" applyAlignment="1">
      <alignment horizontal="left" vertical="top"/>
    </xf>
    <xf numFmtId="165" fontId="16" fillId="4" borderId="0" xfId="0" applyNumberFormat="1" applyFont="1" applyFill="1" applyAlignment="1">
      <alignment horizontal="left"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4" fillId="4" borderId="10" xfId="0" applyFont="1" applyFill="1" applyBorder="1"/>
    <xf numFmtId="0" fontId="4" fillId="4" borderId="10" xfId="0" applyFont="1" applyFill="1" applyBorder="1" applyAlignment="1">
      <alignment vertical="top"/>
    </xf>
    <xf numFmtId="0" fontId="4" fillId="4" borderId="24" xfId="0" applyFont="1" applyFill="1" applyBorder="1"/>
    <xf numFmtId="0" fontId="10" fillId="3" borderId="13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164" fontId="16" fillId="0" borderId="17" xfId="0" applyNumberFormat="1" applyFont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3" fillId="3" borderId="13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5" fontId="16" fillId="0" borderId="14" xfId="0" applyNumberFormat="1" applyFont="1" applyBorder="1" applyAlignment="1">
      <alignment horizontal="left"/>
    </xf>
    <xf numFmtId="0" fontId="0" fillId="0" borderId="0" xfId="0" applyAlignment="1"/>
    <xf numFmtId="0" fontId="6" fillId="0" borderId="10" xfId="0" applyFont="1" applyBorder="1" applyAlignment="1"/>
    <xf numFmtId="0" fontId="6" fillId="0" borderId="13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8" xfId="0" applyFont="1" applyBorder="1" applyAlignment="1"/>
    <xf numFmtId="0" fontId="6" fillId="0" borderId="19" xfId="0" applyFont="1" applyBorder="1" applyAlignment="1"/>
    <xf numFmtId="0" fontId="6" fillId="4" borderId="2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85725</xdr:rowOff>
    </xdr:from>
    <xdr:ext cx="2162175" cy="7239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showGridLines="0" tabSelected="1" topLeftCell="A157" workbookViewId="0">
      <selection activeCell="C171" sqref="C171"/>
    </sheetView>
  </sheetViews>
  <sheetFormatPr defaultColWidth="12.5703125" defaultRowHeight="15" customHeight="1"/>
  <cols>
    <col min="1" max="1" width="5" customWidth="1"/>
    <col min="2" max="2" width="27" hidden="1" customWidth="1"/>
    <col min="3" max="3" width="8.42578125" customWidth="1"/>
    <col min="4" max="4" width="1.42578125" customWidth="1"/>
    <col min="5" max="5" width="43.42578125" customWidth="1"/>
    <col min="6" max="6" width="7.42578125" customWidth="1"/>
    <col min="7" max="7" width="15.42578125" customWidth="1"/>
    <col min="8" max="8" width="9.42578125" customWidth="1"/>
    <col min="9" max="9" width="7.42578125" customWidth="1"/>
    <col min="10" max="10" width="10.42578125" customWidth="1"/>
    <col min="11" max="26" width="8.5703125" customWidth="1"/>
  </cols>
  <sheetData>
    <row r="1" spans="1:12" ht="12.75" customHeight="1"/>
    <row r="2" spans="1:12" ht="12.75" customHeight="1">
      <c r="A2" s="83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1"/>
      <c r="L2" s="1"/>
    </row>
    <row r="3" spans="1:12" ht="13.5" customHeight="1">
      <c r="A3" s="83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2"/>
      <c r="L3" s="2"/>
    </row>
    <row r="4" spans="1:12" ht="14.25" customHeight="1">
      <c r="A4" s="3"/>
      <c r="B4" s="3"/>
      <c r="C4" s="3"/>
      <c r="D4" s="3"/>
      <c r="E4" s="3" t="s">
        <v>2</v>
      </c>
      <c r="F4" s="3"/>
      <c r="G4" s="3"/>
      <c r="H4" s="3"/>
      <c r="I4" s="3"/>
      <c r="J4" s="3"/>
      <c r="K4" s="2"/>
      <c r="L4" s="2"/>
    </row>
    <row r="5" spans="1:12" ht="18.75" customHeight="1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3"/>
      <c r="L5" s="3"/>
    </row>
    <row r="6" spans="1:12" ht="7.5" customHeight="1">
      <c r="A6" s="4"/>
    </row>
    <row r="7" spans="1:12" ht="12.75" customHeight="1">
      <c r="A7" s="43" t="s">
        <v>4</v>
      </c>
      <c r="B7" s="43"/>
      <c r="C7" s="43"/>
      <c r="D7" s="43"/>
      <c r="E7" s="43"/>
      <c r="F7" s="43"/>
      <c r="G7" s="43"/>
      <c r="H7" s="43"/>
      <c r="I7" s="43"/>
      <c r="J7" s="43"/>
      <c r="K7" s="3"/>
      <c r="L7" s="3"/>
    </row>
    <row r="8" spans="1:12" ht="7.5" customHeight="1">
      <c r="A8" s="4"/>
    </row>
    <row r="9" spans="1:12" ht="12.75" customHeight="1">
      <c r="A9" s="43" t="s">
        <v>5</v>
      </c>
      <c r="B9" s="43"/>
      <c r="C9" s="43"/>
      <c r="D9" s="43"/>
      <c r="E9" s="43"/>
      <c r="F9" s="43"/>
      <c r="G9" s="43"/>
      <c r="H9" s="43" t="s">
        <v>6</v>
      </c>
      <c r="I9" s="43"/>
      <c r="J9" s="43"/>
      <c r="K9" s="3"/>
      <c r="L9" s="3"/>
    </row>
    <row r="10" spans="1:12" ht="7.5" customHeight="1">
      <c r="A10" s="4"/>
    </row>
    <row r="11" spans="1:12" ht="12.75" customHeight="1">
      <c r="A11" s="43" t="s">
        <v>7</v>
      </c>
      <c r="B11" s="43"/>
      <c r="C11" s="43"/>
      <c r="D11" s="44"/>
      <c r="E11" s="43"/>
      <c r="F11" s="84" t="s">
        <v>8</v>
      </c>
      <c r="G11" s="90"/>
      <c r="H11" s="45"/>
      <c r="I11" s="43"/>
      <c r="J11" s="43"/>
      <c r="K11" s="3"/>
      <c r="L11" s="3"/>
    </row>
    <row r="12" spans="1:12" ht="7.5" customHeight="1">
      <c r="A12" s="4"/>
    </row>
    <row r="13" spans="1:12" ht="12.75" customHeight="1">
      <c r="A13" s="43" t="s">
        <v>9</v>
      </c>
      <c r="B13" s="43"/>
      <c r="C13" s="43"/>
      <c r="D13" s="44"/>
      <c r="E13" s="43"/>
      <c r="F13" s="43"/>
      <c r="G13" s="43" t="s">
        <v>10</v>
      </c>
      <c r="H13" s="43"/>
      <c r="I13" s="43"/>
      <c r="J13" s="43"/>
      <c r="K13" s="3"/>
      <c r="L13" s="3"/>
    </row>
    <row r="14" spans="1:12" ht="3" customHeight="1">
      <c r="A14" s="4"/>
    </row>
    <row r="15" spans="1:12" ht="12.75" customHeight="1">
      <c r="A15" s="85" t="s">
        <v>11</v>
      </c>
      <c r="B15" s="89"/>
      <c r="C15" s="89"/>
      <c r="D15" s="89"/>
      <c r="E15" s="89"/>
      <c r="F15" s="89"/>
      <c r="G15" s="89"/>
      <c r="H15" s="89"/>
      <c r="I15" s="89"/>
      <c r="J15" s="89"/>
      <c r="K15" s="2"/>
      <c r="L15" s="2"/>
    </row>
    <row r="16" spans="1:12" ht="12.75" customHeight="1">
      <c r="A16" s="5" t="s">
        <v>12</v>
      </c>
      <c r="B16" s="5"/>
      <c r="C16" s="5"/>
      <c r="D16" s="5"/>
      <c r="E16" s="5"/>
      <c r="F16" s="5"/>
      <c r="G16" s="5"/>
      <c r="H16" s="5"/>
      <c r="I16" s="5"/>
      <c r="J16" s="5"/>
      <c r="K16" s="2"/>
      <c r="L16" s="2"/>
    </row>
    <row r="17" spans="1:12" ht="12.75" customHeight="1">
      <c r="A17" s="85" t="s">
        <v>13</v>
      </c>
      <c r="B17" s="89"/>
      <c r="C17" s="89"/>
      <c r="D17" s="89"/>
      <c r="E17" s="89"/>
      <c r="F17" s="89"/>
      <c r="G17" s="89"/>
      <c r="H17" s="89"/>
      <c r="I17" s="89"/>
      <c r="J17" s="89"/>
      <c r="K17" s="2"/>
      <c r="L17" s="2"/>
    </row>
    <row r="18" spans="1:12" ht="6" customHeight="1">
      <c r="A18" s="6"/>
    </row>
    <row r="19" spans="1:12" ht="12.75" customHeight="1">
      <c r="C19" s="7" t="s">
        <v>14</v>
      </c>
      <c r="D19" s="8"/>
      <c r="E19" s="9" t="s">
        <v>15</v>
      </c>
      <c r="F19" s="10" t="s">
        <v>16</v>
      </c>
      <c r="G19" s="8"/>
      <c r="H19" s="11" t="s">
        <v>17</v>
      </c>
      <c r="I19" s="8"/>
      <c r="J19" s="12" t="s">
        <v>18</v>
      </c>
    </row>
    <row r="20" spans="1:12" ht="12.75" customHeight="1">
      <c r="C20" s="46"/>
      <c r="D20" s="13"/>
      <c r="E20" s="14" t="s">
        <v>19</v>
      </c>
      <c r="F20" s="15"/>
      <c r="G20" s="13"/>
      <c r="H20" s="15"/>
      <c r="I20" s="13"/>
      <c r="J20" s="13"/>
    </row>
    <row r="21" spans="1:12" ht="12.75" customHeight="1">
      <c r="C21" s="16" t="s">
        <v>20</v>
      </c>
      <c r="D21" s="17"/>
      <c r="E21" s="17" t="s">
        <v>21</v>
      </c>
      <c r="F21" s="47">
        <v>5</v>
      </c>
      <c r="G21" s="18" t="s">
        <v>22</v>
      </c>
      <c r="H21" s="48"/>
      <c r="I21" s="18" t="s">
        <v>23</v>
      </c>
      <c r="J21" s="19">
        <f t="shared" ref="J21:J43" si="0">H21*F21</f>
        <v>0</v>
      </c>
    </row>
    <row r="22" spans="1:12" ht="12.75" customHeight="1">
      <c r="C22" s="16" t="s">
        <v>24</v>
      </c>
      <c r="D22" s="20"/>
      <c r="E22" s="21" t="s">
        <v>25</v>
      </c>
      <c r="F22" s="22">
        <v>2.75</v>
      </c>
      <c r="G22" s="49" t="s">
        <v>22</v>
      </c>
      <c r="H22" s="23"/>
      <c r="I22" s="49" t="s">
        <v>23</v>
      </c>
      <c r="J22" s="19">
        <f t="shared" si="0"/>
        <v>0</v>
      </c>
    </row>
    <row r="23" spans="1:12" ht="12.75" customHeight="1">
      <c r="C23" s="24" t="s">
        <v>26</v>
      </c>
      <c r="D23" s="25"/>
      <c r="E23" s="17" t="s">
        <v>27</v>
      </c>
      <c r="F23" s="26">
        <v>2</v>
      </c>
      <c r="G23" s="49" t="s">
        <v>22</v>
      </c>
      <c r="H23" s="27"/>
      <c r="I23" s="49" t="s">
        <v>23</v>
      </c>
      <c r="J23" s="19">
        <f t="shared" si="0"/>
        <v>0</v>
      </c>
    </row>
    <row r="24" spans="1:12" ht="12.75" customHeight="1">
      <c r="C24" s="24" t="s">
        <v>28</v>
      </c>
      <c r="D24" s="25"/>
      <c r="E24" s="17" t="s">
        <v>29</v>
      </c>
      <c r="F24" s="26">
        <v>3</v>
      </c>
      <c r="G24" s="49" t="s">
        <v>22</v>
      </c>
      <c r="H24" s="27"/>
      <c r="I24" s="49" t="s">
        <v>23</v>
      </c>
      <c r="J24" s="19">
        <f t="shared" si="0"/>
        <v>0</v>
      </c>
    </row>
    <row r="25" spans="1:12" ht="12.75" customHeight="1">
      <c r="C25" s="24" t="s">
        <v>30</v>
      </c>
      <c r="D25" s="25"/>
      <c r="E25" s="17" t="s">
        <v>31</v>
      </c>
      <c r="F25" s="26">
        <v>5.25</v>
      </c>
      <c r="G25" s="49" t="s">
        <v>22</v>
      </c>
      <c r="H25" s="27"/>
      <c r="I25" s="49" t="s">
        <v>23</v>
      </c>
      <c r="J25" s="19">
        <f t="shared" si="0"/>
        <v>0</v>
      </c>
    </row>
    <row r="26" spans="1:12" ht="12.75" customHeight="1">
      <c r="C26" s="24" t="s">
        <v>32</v>
      </c>
      <c r="D26" s="25"/>
      <c r="E26" s="17" t="s">
        <v>33</v>
      </c>
      <c r="F26" s="26">
        <v>2.25</v>
      </c>
      <c r="G26" s="49" t="s">
        <v>22</v>
      </c>
      <c r="H26" s="27"/>
      <c r="I26" s="49" t="s">
        <v>23</v>
      </c>
      <c r="J26" s="19">
        <f t="shared" si="0"/>
        <v>0</v>
      </c>
    </row>
    <row r="27" spans="1:12" ht="12.75" customHeight="1">
      <c r="C27" s="24" t="s">
        <v>34</v>
      </c>
      <c r="D27" s="25"/>
      <c r="E27" s="17" t="s">
        <v>35</v>
      </c>
      <c r="F27" s="26">
        <v>0.05</v>
      </c>
      <c r="G27" s="49" t="s">
        <v>22</v>
      </c>
      <c r="H27" s="27"/>
      <c r="I27" s="49" t="s">
        <v>23</v>
      </c>
      <c r="J27" s="19">
        <f t="shared" si="0"/>
        <v>0</v>
      </c>
    </row>
    <row r="28" spans="1:12" ht="12.75" customHeight="1">
      <c r="C28" s="24" t="s">
        <v>36</v>
      </c>
      <c r="D28" s="25"/>
      <c r="E28" s="17" t="s">
        <v>37</v>
      </c>
      <c r="F28" s="26">
        <v>5</v>
      </c>
      <c r="G28" s="49" t="s">
        <v>22</v>
      </c>
      <c r="H28" s="27"/>
      <c r="I28" s="49" t="s">
        <v>23</v>
      </c>
      <c r="J28" s="19">
        <f t="shared" si="0"/>
        <v>0</v>
      </c>
    </row>
    <row r="29" spans="1:12" ht="12.75" customHeight="1">
      <c r="C29" s="24" t="s">
        <v>38</v>
      </c>
      <c r="D29" s="25"/>
      <c r="E29" s="17" t="s">
        <v>39</v>
      </c>
      <c r="F29" s="26">
        <v>7.75</v>
      </c>
      <c r="G29" s="49" t="s">
        <v>22</v>
      </c>
      <c r="H29" s="27"/>
      <c r="I29" s="49" t="s">
        <v>23</v>
      </c>
      <c r="J29" s="19">
        <f t="shared" si="0"/>
        <v>0</v>
      </c>
    </row>
    <row r="30" spans="1:12" ht="12.75" customHeight="1">
      <c r="C30" s="24" t="s">
        <v>40</v>
      </c>
      <c r="D30" s="25"/>
      <c r="E30" s="17" t="s">
        <v>41</v>
      </c>
      <c r="F30" s="26">
        <v>17.5</v>
      </c>
      <c r="G30" s="49" t="s">
        <v>22</v>
      </c>
      <c r="H30" s="27"/>
      <c r="I30" s="49" t="s">
        <v>23</v>
      </c>
      <c r="J30" s="19">
        <f t="shared" si="0"/>
        <v>0</v>
      </c>
    </row>
    <row r="31" spans="1:12" ht="12.75" customHeight="1">
      <c r="C31" s="24" t="s">
        <v>42</v>
      </c>
      <c r="D31" s="25"/>
      <c r="E31" s="17" t="s">
        <v>43</v>
      </c>
      <c r="F31" s="26">
        <v>4.75</v>
      </c>
      <c r="G31" s="49" t="s">
        <v>22</v>
      </c>
      <c r="H31" s="27"/>
      <c r="I31" s="49" t="s">
        <v>23</v>
      </c>
      <c r="J31" s="19">
        <f t="shared" si="0"/>
        <v>0</v>
      </c>
    </row>
    <row r="32" spans="1:12" ht="12.75" customHeight="1">
      <c r="C32" s="24" t="s">
        <v>44</v>
      </c>
      <c r="D32" s="25"/>
      <c r="E32" s="17" t="s">
        <v>45</v>
      </c>
      <c r="F32" s="26">
        <v>6.75</v>
      </c>
      <c r="G32" s="49" t="s">
        <v>22</v>
      </c>
      <c r="H32" s="27"/>
      <c r="I32" s="49" t="s">
        <v>23</v>
      </c>
      <c r="J32" s="19">
        <f t="shared" si="0"/>
        <v>0</v>
      </c>
    </row>
    <row r="33" spans="3:10" ht="12.75" customHeight="1">
      <c r="C33" s="24" t="s">
        <v>46</v>
      </c>
      <c r="D33" s="25"/>
      <c r="E33" s="17" t="s">
        <v>47</v>
      </c>
      <c r="F33" s="26">
        <v>8.8000000000000007</v>
      </c>
      <c r="G33" s="49" t="s">
        <v>22</v>
      </c>
      <c r="H33" s="27"/>
      <c r="I33" s="49" t="s">
        <v>23</v>
      </c>
      <c r="J33" s="19">
        <f t="shared" si="0"/>
        <v>0</v>
      </c>
    </row>
    <row r="34" spans="3:10" ht="12.75" customHeight="1">
      <c r="C34" s="24" t="s">
        <v>48</v>
      </c>
      <c r="D34" s="25"/>
      <c r="E34" s="17" t="s">
        <v>49</v>
      </c>
      <c r="F34" s="26">
        <v>15.25</v>
      </c>
      <c r="G34" s="49" t="s">
        <v>22</v>
      </c>
      <c r="H34" s="27"/>
      <c r="I34" s="49" t="s">
        <v>23</v>
      </c>
      <c r="J34" s="19">
        <f t="shared" si="0"/>
        <v>0</v>
      </c>
    </row>
    <row r="35" spans="3:10" ht="12.75" customHeight="1">
      <c r="C35" s="24" t="s">
        <v>50</v>
      </c>
      <c r="D35" s="25"/>
      <c r="E35" s="17" t="s">
        <v>51</v>
      </c>
      <c r="F35" s="26">
        <v>13.25</v>
      </c>
      <c r="G35" s="49" t="s">
        <v>22</v>
      </c>
      <c r="H35" s="27"/>
      <c r="I35" s="49" t="s">
        <v>23</v>
      </c>
      <c r="J35" s="19">
        <f t="shared" si="0"/>
        <v>0</v>
      </c>
    </row>
    <row r="36" spans="3:10" ht="12.75" customHeight="1">
      <c r="C36" s="24" t="s">
        <v>52</v>
      </c>
      <c r="D36" s="25"/>
      <c r="E36" s="17" t="s">
        <v>53</v>
      </c>
      <c r="F36" s="26">
        <v>18</v>
      </c>
      <c r="G36" s="49" t="s">
        <v>22</v>
      </c>
      <c r="H36" s="27"/>
      <c r="I36" s="49" t="s">
        <v>23</v>
      </c>
      <c r="J36" s="19">
        <f t="shared" si="0"/>
        <v>0</v>
      </c>
    </row>
    <row r="37" spans="3:10" ht="12.75" customHeight="1">
      <c r="C37" s="24" t="s">
        <v>54</v>
      </c>
      <c r="D37" s="25"/>
      <c r="E37" s="17" t="s">
        <v>55</v>
      </c>
      <c r="F37" s="26">
        <v>19.8</v>
      </c>
      <c r="G37" s="49" t="s">
        <v>22</v>
      </c>
      <c r="H37" s="27"/>
      <c r="I37" s="49" t="s">
        <v>23</v>
      </c>
      <c r="J37" s="19">
        <f t="shared" si="0"/>
        <v>0</v>
      </c>
    </row>
    <row r="38" spans="3:10" ht="12.75" customHeight="1">
      <c r="C38" s="24" t="s">
        <v>56</v>
      </c>
      <c r="D38" s="25"/>
      <c r="E38" s="17" t="s">
        <v>57</v>
      </c>
      <c r="F38" s="26">
        <v>28.6</v>
      </c>
      <c r="G38" s="49" t="s">
        <v>22</v>
      </c>
      <c r="H38" s="27"/>
      <c r="I38" s="49" t="s">
        <v>23</v>
      </c>
      <c r="J38" s="19">
        <f t="shared" si="0"/>
        <v>0</v>
      </c>
    </row>
    <row r="39" spans="3:10" ht="12.75" customHeight="1">
      <c r="C39" s="24" t="s">
        <v>58</v>
      </c>
      <c r="D39" s="25"/>
      <c r="E39" s="17" t="s">
        <v>59</v>
      </c>
      <c r="F39" s="26">
        <v>2.25</v>
      </c>
      <c r="G39" s="49" t="s">
        <v>22</v>
      </c>
      <c r="H39" s="27"/>
      <c r="I39" s="49" t="s">
        <v>23</v>
      </c>
      <c r="J39" s="19">
        <f t="shared" si="0"/>
        <v>0</v>
      </c>
    </row>
    <row r="40" spans="3:10" ht="12.75" customHeight="1">
      <c r="C40" s="24" t="s">
        <v>60</v>
      </c>
      <c r="D40" s="25"/>
      <c r="E40" s="17" t="s">
        <v>61</v>
      </c>
      <c r="F40" s="26">
        <v>3</v>
      </c>
      <c r="G40" s="49" t="s">
        <v>22</v>
      </c>
      <c r="H40" s="27"/>
      <c r="I40" s="49" t="s">
        <v>23</v>
      </c>
      <c r="J40" s="19">
        <f t="shared" si="0"/>
        <v>0</v>
      </c>
    </row>
    <row r="41" spans="3:10" ht="12.75" customHeight="1">
      <c r="C41" s="24" t="s">
        <v>62</v>
      </c>
      <c r="D41" s="25"/>
      <c r="E41" s="17" t="s">
        <v>63</v>
      </c>
      <c r="F41" s="26">
        <v>3.5</v>
      </c>
      <c r="G41" s="49" t="s">
        <v>22</v>
      </c>
      <c r="H41" s="27"/>
      <c r="I41" s="49" t="s">
        <v>23</v>
      </c>
      <c r="J41" s="19">
        <f t="shared" si="0"/>
        <v>0</v>
      </c>
    </row>
    <row r="42" spans="3:10" ht="12.75" customHeight="1">
      <c r="C42" s="24" t="s">
        <v>64</v>
      </c>
      <c r="D42" s="25"/>
      <c r="E42" s="17" t="s">
        <v>65</v>
      </c>
      <c r="F42" s="26">
        <v>4.75</v>
      </c>
      <c r="G42" s="49" t="s">
        <v>22</v>
      </c>
      <c r="H42" s="27"/>
      <c r="I42" s="49" t="s">
        <v>23</v>
      </c>
      <c r="J42" s="19">
        <f t="shared" si="0"/>
        <v>0</v>
      </c>
    </row>
    <row r="43" spans="3:10" ht="12.75" customHeight="1">
      <c r="C43" s="24" t="s">
        <v>66</v>
      </c>
      <c r="D43" s="25"/>
      <c r="E43" s="17" t="s">
        <v>67</v>
      </c>
      <c r="F43" s="26">
        <v>6.95</v>
      </c>
      <c r="G43" s="49" t="s">
        <v>22</v>
      </c>
      <c r="H43" s="27"/>
      <c r="I43" s="49" t="s">
        <v>23</v>
      </c>
      <c r="J43" s="19">
        <f t="shared" si="0"/>
        <v>0</v>
      </c>
    </row>
    <row r="44" spans="3:10" ht="12.75" customHeight="1">
      <c r="C44" s="50"/>
      <c r="D44" s="51"/>
      <c r="E44" s="52" t="s">
        <v>68</v>
      </c>
      <c r="F44" s="53"/>
      <c r="G44" s="49"/>
      <c r="H44" s="48"/>
      <c r="I44" s="49"/>
      <c r="J44" s="19"/>
    </row>
    <row r="45" spans="3:10" ht="12.75" customHeight="1">
      <c r="C45" s="16" t="s">
        <v>69</v>
      </c>
      <c r="D45" s="20"/>
      <c r="E45" s="21" t="s">
        <v>70</v>
      </c>
      <c r="F45" s="26">
        <v>3</v>
      </c>
      <c r="G45" s="49" t="s">
        <v>22</v>
      </c>
      <c r="H45" s="23"/>
      <c r="I45" s="49" t="s">
        <v>23</v>
      </c>
      <c r="J45" s="19">
        <f t="shared" ref="J45:J54" si="1">H45*F45</f>
        <v>0</v>
      </c>
    </row>
    <row r="46" spans="3:10" ht="12.75" customHeight="1">
      <c r="C46" s="24" t="s">
        <v>71</v>
      </c>
      <c r="D46" s="25"/>
      <c r="E46" s="17" t="s">
        <v>72</v>
      </c>
      <c r="F46" s="26">
        <v>19.5</v>
      </c>
      <c r="G46" s="49" t="s">
        <v>22</v>
      </c>
      <c r="H46" s="27"/>
      <c r="I46" s="49" t="s">
        <v>23</v>
      </c>
      <c r="J46" s="19">
        <f t="shared" si="1"/>
        <v>0</v>
      </c>
    </row>
    <row r="47" spans="3:10" ht="12.75" customHeight="1">
      <c r="C47" s="24" t="s">
        <v>73</v>
      </c>
      <c r="D47" s="25"/>
      <c r="E47" s="17" t="s">
        <v>74</v>
      </c>
      <c r="F47" s="26">
        <v>22</v>
      </c>
      <c r="G47" s="49" t="s">
        <v>22</v>
      </c>
      <c r="H47" s="27"/>
      <c r="I47" s="49" t="s">
        <v>23</v>
      </c>
      <c r="J47" s="19">
        <f t="shared" si="1"/>
        <v>0</v>
      </c>
    </row>
    <row r="48" spans="3:10" ht="12.75" customHeight="1">
      <c r="C48" s="24" t="s">
        <v>75</v>
      </c>
      <c r="D48" s="25"/>
      <c r="E48" s="17" t="s">
        <v>76</v>
      </c>
      <c r="F48" s="26">
        <v>57.5</v>
      </c>
      <c r="G48" s="49" t="s">
        <v>22</v>
      </c>
      <c r="H48" s="27"/>
      <c r="I48" s="49" t="s">
        <v>23</v>
      </c>
      <c r="J48" s="19">
        <f t="shared" si="1"/>
        <v>0</v>
      </c>
    </row>
    <row r="49" spans="3:10" ht="12.75" customHeight="1">
      <c r="C49" s="24" t="s">
        <v>77</v>
      </c>
      <c r="D49" s="25"/>
      <c r="E49" s="17" t="s">
        <v>78</v>
      </c>
      <c r="F49" s="26">
        <v>77</v>
      </c>
      <c r="G49" s="49" t="s">
        <v>22</v>
      </c>
      <c r="H49" s="27"/>
      <c r="I49" s="49" t="s">
        <v>23</v>
      </c>
      <c r="J49" s="19">
        <f t="shared" si="1"/>
        <v>0</v>
      </c>
    </row>
    <row r="50" spans="3:10" ht="12.75" customHeight="1">
      <c r="C50" s="24" t="s">
        <v>79</v>
      </c>
      <c r="D50" s="25"/>
      <c r="E50" s="17" t="s">
        <v>80</v>
      </c>
      <c r="F50" s="26">
        <v>39.75</v>
      </c>
      <c r="G50" s="49" t="s">
        <v>22</v>
      </c>
      <c r="H50" s="27"/>
      <c r="I50" s="49" t="s">
        <v>23</v>
      </c>
      <c r="J50" s="19">
        <f t="shared" si="1"/>
        <v>0</v>
      </c>
    </row>
    <row r="51" spans="3:10" ht="12.75" customHeight="1">
      <c r="C51" s="24" t="s">
        <v>81</v>
      </c>
      <c r="D51" s="25"/>
      <c r="E51" s="17" t="s">
        <v>82</v>
      </c>
      <c r="F51" s="26">
        <v>37</v>
      </c>
      <c r="G51" s="49" t="s">
        <v>22</v>
      </c>
      <c r="H51" s="27"/>
      <c r="I51" s="49" t="s">
        <v>23</v>
      </c>
      <c r="J51" s="19">
        <f t="shared" si="1"/>
        <v>0</v>
      </c>
    </row>
    <row r="52" spans="3:10" ht="12.75" customHeight="1">
      <c r="C52" s="24" t="s">
        <v>83</v>
      </c>
      <c r="D52" s="25"/>
      <c r="E52" s="17" t="s">
        <v>84</v>
      </c>
      <c r="F52" s="26">
        <v>2.95</v>
      </c>
      <c r="G52" s="49" t="s">
        <v>22</v>
      </c>
      <c r="H52" s="27"/>
      <c r="I52" s="49" t="s">
        <v>23</v>
      </c>
      <c r="J52" s="19">
        <f t="shared" si="1"/>
        <v>0</v>
      </c>
    </row>
    <row r="53" spans="3:10" ht="12.75" customHeight="1">
      <c r="C53" s="24" t="s">
        <v>85</v>
      </c>
      <c r="D53" s="25"/>
      <c r="E53" s="17" t="s">
        <v>86</v>
      </c>
      <c r="F53" s="26">
        <v>3.95</v>
      </c>
      <c r="G53" s="49" t="s">
        <v>22</v>
      </c>
      <c r="H53" s="27"/>
      <c r="I53" s="49" t="s">
        <v>23</v>
      </c>
      <c r="J53" s="19">
        <f t="shared" si="1"/>
        <v>0</v>
      </c>
    </row>
    <row r="54" spans="3:10" ht="12.75" customHeight="1">
      <c r="C54" s="24" t="s">
        <v>87</v>
      </c>
      <c r="D54" s="25"/>
      <c r="E54" s="17" t="s">
        <v>88</v>
      </c>
      <c r="F54" s="26">
        <v>57.5</v>
      </c>
      <c r="G54" s="49" t="s">
        <v>22</v>
      </c>
      <c r="H54" s="27"/>
      <c r="I54" s="49" t="s">
        <v>23</v>
      </c>
      <c r="J54" s="19">
        <f t="shared" si="1"/>
        <v>0</v>
      </c>
    </row>
    <row r="55" spans="3:10" ht="12.75" customHeight="1">
      <c r="C55" s="54"/>
      <c r="D55" s="55"/>
      <c r="E55" s="56"/>
      <c r="F55" s="53"/>
      <c r="G55" s="49"/>
      <c r="H55" s="57"/>
      <c r="I55" s="49"/>
      <c r="J55" s="58"/>
    </row>
    <row r="56" spans="3:10" ht="12.75" customHeight="1">
      <c r="C56" s="54"/>
      <c r="D56" s="55"/>
      <c r="E56" s="51"/>
      <c r="F56" s="53"/>
      <c r="G56" s="49"/>
      <c r="H56" s="59"/>
      <c r="I56" s="49"/>
      <c r="J56" s="60"/>
    </row>
    <row r="57" spans="3:10" ht="12.75" customHeight="1">
      <c r="C57" s="54"/>
      <c r="D57" s="55"/>
      <c r="E57" s="28" t="s">
        <v>89</v>
      </c>
      <c r="F57" s="29"/>
      <c r="G57" s="49"/>
      <c r="H57" s="30"/>
      <c r="I57" s="49"/>
      <c r="J57" s="55"/>
    </row>
    <row r="58" spans="3:10" ht="12.75" customHeight="1">
      <c r="C58" s="24" t="s">
        <v>90</v>
      </c>
      <c r="D58" s="25"/>
      <c r="E58" s="21" t="s">
        <v>91</v>
      </c>
      <c r="F58" s="22">
        <v>1.75</v>
      </c>
      <c r="G58" s="49" t="s">
        <v>22</v>
      </c>
      <c r="H58" s="23"/>
      <c r="I58" s="49" t="s">
        <v>23</v>
      </c>
      <c r="J58" s="19">
        <f t="shared" ref="J58:J78" si="2">H58*F58</f>
        <v>0</v>
      </c>
    </row>
    <row r="59" spans="3:10" ht="12.75" customHeight="1">
      <c r="C59" s="24" t="s">
        <v>92</v>
      </c>
      <c r="D59" s="25"/>
      <c r="E59" s="17" t="s">
        <v>93</v>
      </c>
      <c r="F59" s="26">
        <v>0.3</v>
      </c>
      <c r="G59" s="49" t="s">
        <v>22</v>
      </c>
      <c r="H59" s="27"/>
      <c r="I59" s="49" t="s">
        <v>23</v>
      </c>
      <c r="J59" s="19">
        <f t="shared" si="2"/>
        <v>0</v>
      </c>
    </row>
    <row r="60" spans="3:10" ht="12.75" customHeight="1">
      <c r="C60" s="24" t="s">
        <v>94</v>
      </c>
      <c r="D60" s="55"/>
      <c r="E60" s="31" t="s">
        <v>95</v>
      </c>
      <c r="F60" s="26">
        <v>12.9</v>
      </c>
      <c r="G60" s="49" t="s">
        <v>22</v>
      </c>
      <c r="H60" s="32"/>
      <c r="I60" s="49" t="s">
        <v>23</v>
      </c>
      <c r="J60" s="19">
        <f t="shared" si="2"/>
        <v>0</v>
      </c>
    </row>
    <row r="61" spans="3:10" ht="12.75" customHeight="1">
      <c r="C61" s="24" t="s">
        <v>96</v>
      </c>
      <c r="D61" s="25"/>
      <c r="E61" s="17" t="s">
        <v>97</v>
      </c>
      <c r="F61" s="26">
        <v>11.85</v>
      </c>
      <c r="G61" s="49" t="s">
        <v>22</v>
      </c>
      <c r="H61" s="27"/>
      <c r="I61" s="49" t="s">
        <v>23</v>
      </c>
      <c r="J61" s="19">
        <f t="shared" si="2"/>
        <v>0</v>
      </c>
    </row>
    <row r="62" spans="3:10" ht="12.75" customHeight="1">
      <c r="C62" s="24" t="s">
        <v>98</v>
      </c>
      <c r="D62" s="25"/>
      <c r="E62" s="17" t="s">
        <v>99</v>
      </c>
      <c r="F62" s="26">
        <v>0.05</v>
      </c>
      <c r="G62" s="49" t="s">
        <v>22</v>
      </c>
      <c r="H62" s="27"/>
      <c r="I62" s="49" t="s">
        <v>23</v>
      </c>
      <c r="J62" s="19">
        <f t="shared" si="2"/>
        <v>0</v>
      </c>
    </row>
    <row r="63" spans="3:10" ht="12.75" customHeight="1">
      <c r="C63" s="24" t="s">
        <v>100</v>
      </c>
      <c r="D63" s="25"/>
      <c r="E63" s="17" t="s">
        <v>101</v>
      </c>
      <c r="F63" s="26">
        <v>15.85</v>
      </c>
      <c r="G63" s="49" t="s">
        <v>22</v>
      </c>
      <c r="H63" s="27"/>
      <c r="I63" s="49" t="s">
        <v>23</v>
      </c>
      <c r="J63" s="19">
        <f t="shared" si="2"/>
        <v>0</v>
      </c>
    </row>
    <row r="64" spans="3:10" ht="12.75" customHeight="1">
      <c r="C64" s="24" t="s">
        <v>102</v>
      </c>
      <c r="D64" s="55"/>
      <c r="E64" s="17" t="s">
        <v>103</v>
      </c>
      <c r="F64" s="61">
        <v>2.5</v>
      </c>
      <c r="G64" s="49" t="s">
        <v>22</v>
      </c>
      <c r="H64" s="32"/>
      <c r="I64" s="49" t="s">
        <v>23</v>
      </c>
      <c r="J64" s="19">
        <f t="shared" si="2"/>
        <v>0</v>
      </c>
    </row>
    <row r="65" spans="3:10" ht="12.75" customHeight="1">
      <c r="C65" s="24" t="s">
        <v>104</v>
      </c>
      <c r="D65" s="55"/>
      <c r="E65" s="17" t="s">
        <v>105</v>
      </c>
      <c r="F65" s="61">
        <v>3.05</v>
      </c>
      <c r="G65" s="49" t="s">
        <v>22</v>
      </c>
      <c r="H65" s="32"/>
      <c r="I65" s="49" t="s">
        <v>23</v>
      </c>
      <c r="J65" s="19">
        <f t="shared" si="2"/>
        <v>0</v>
      </c>
    </row>
    <row r="66" spans="3:10" ht="12.75" customHeight="1">
      <c r="C66" s="24" t="s">
        <v>106</v>
      </c>
      <c r="D66" s="55"/>
      <c r="E66" s="17" t="s">
        <v>107</v>
      </c>
      <c r="F66" s="61">
        <v>14.3</v>
      </c>
      <c r="G66" s="49" t="s">
        <v>22</v>
      </c>
      <c r="H66" s="32"/>
      <c r="I66" s="49" t="s">
        <v>23</v>
      </c>
      <c r="J66" s="19">
        <f t="shared" si="2"/>
        <v>0</v>
      </c>
    </row>
    <row r="67" spans="3:10" ht="12.75" customHeight="1">
      <c r="C67" s="24" t="s">
        <v>108</v>
      </c>
      <c r="D67" s="25"/>
      <c r="E67" s="17" t="s">
        <v>109</v>
      </c>
      <c r="F67" s="26">
        <v>17</v>
      </c>
      <c r="G67" s="49" t="s">
        <v>22</v>
      </c>
      <c r="H67" s="27"/>
      <c r="I67" s="49" t="s">
        <v>23</v>
      </c>
      <c r="J67" s="19">
        <f t="shared" si="2"/>
        <v>0</v>
      </c>
    </row>
    <row r="68" spans="3:10" ht="12.75" customHeight="1">
      <c r="C68" s="24" t="s">
        <v>110</v>
      </c>
      <c r="D68" s="25"/>
      <c r="E68" s="17" t="s">
        <v>111</v>
      </c>
      <c r="F68" s="26">
        <v>8.8000000000000007</v>
      </c>
      <c r="G68" s="49"/>
      <c r="H68" s="27"/>
      <c r="I68" s="49"/>
      <c r="J68" s="19">
        <f t="shared" si="2"/>
        <v>0</v>
      </c>
    </row>
    <row r="69" spans="3:10" ht="12.75" customHeight="1">
      <c r="C69" s="24" t="s">
        <v>112</v>
      </c>
      <c r="D69" s="25"/>
      <c r="E69" s="17" t="s">
        <v>113</v>
      </c>
      <c r="F69" s="26">
        <v>1.65</v>
      </c>
      <c r="G69" s="49" t="s">
        <v>22</v>
      </c>
      <c r="H69" s="27"/>
      <c r="I69" s="49" t="s">
        <v>23</v>
      </c>
      <c r="J69" s="19">
        <f t="shared" si="2"/>
        <v>0</v>
      </c>
    </row>
    <row r="70" spans="3:10" ht="12.75" customHeight="1">
      <c r="C70" s="24" t="s">
        <v>114</v>
      </c>
      <c r="D70" s="25"/>
      <c r="E70" s="17" t="s">
        <v>115</v>
      </c>
      <c r="F70" s="26">
        <v>0.1</v>
      </c>
      <c r="G70" s="49" t="s">
        <v>22</v>
      </c>
      <c r="H70" s="27"/>
      <c r="I70" s="49" t="s">
        <v>23</v>
      </c>
      <c r="J70" s="19">
        <f t="shared" si="2"/>
        <v>0</v>
      </c>
    </row>
    <row r="71" spans="3:10" ht="12.75" customHeight="1">
      <c r="C71" s="24" t="s">
        <v>116</v>
      </c>
      <c r="D71" s="25"/>
      <c r="E71" s="17" t="s">
        <v>117</v>
      </c>
      <c r="F71" s="26">
        <v>0.05</v>
      </c>
      <c r="G71" s="49" t="s">
        <v>22</v>
      </c>
      <c r="H71" s="27"/>
      <c r="I71" s="49" t="s">
        <v>23</v>
      </c>
      <c r="J71" s="19">
        <f t="shared" si="2"/>
        <v>0</v>
      </c>
    </row>
    <row r="72" spans="3:10" ht="12.75" customHeight="1">
      <c r="C72" s="24" t="s">
        <v>118</v>
      </c>
      <c r="D72" s="25"/>
      <c r="E72" s="17" t="s">
        <v>119</v>
      </c>
      <c r="F72" s="26">
        <v>0.05</v>
      </c>
      <c r="G72" s="49" t="s">
        <v>22</v>
      </c>
      <c r="H72" s="27"/>
      <c r="I72" s="49" t="s">
        <v>23</v>
      </c>
      <c r="J72" s="19">
        <f t="shared" si="2"/>
        <v>0</v>
      </c>
    </row>
    <row r="73" spans="3:10" ht="12.75" customHeight="1">
      <c r="C73" s="24" t="s">
        <v>120</v>
      </c>
      <c r="D73" s="25"/>
      <c r="E73" s="17" t="s">
        <v>121</v>
      </c>
      <c r="F73" s="26">
        <v>0.35</v>
      </c>
      <c r="G73" s="49" t="s">
        <v>22</v>
      </c>
      <c r="H73" s="27"/>
      <c r="I73" s="49" t="s">
        <v>23</v>
      </c>
      <c r="J73" s="19">
        <f t="shared" si="2"/>
        <v>0</v>
      </c>
    </row>
    <row r="74" spans="3:10" ht="12.75" customHeight="1">
      <c r="C74" s="24" t="s">
        <v>122</v>
      </c>
      <c r="D74" s="33"/>
      <c r="E74" s="17" t="s">
        <v>123</v>
      </c>
      <c r="F74" s="26">
        <v>0.4</v>
      </c>
      <c r="G74" s="49" t="s">
        <v>22</v>
      </c>
      <c r="H74" s="27"/>
      <c r="I74" s="49" t="s">
        <v>23</v>
      </c>
      <c r="J74" s="19">
        <f t="shared" si="2"/>
        <v>0</v>
      </c>
    </row>
    <row r="75" spans="3:10" ht="12.75" customHeight="1">
      <c r="C75" s="34" t="s">
        <v>124</v>
      </c>
      <c r="D75" s="33"/>
      <c r="E75" s="17" t="s">
        <v>125</v>
      </c>
      <c r="F75" s="26">
        <v>0.3</v>
      </c>
      <c r="G75" s="49" t="s">
        <v>22</v>
      </c>
      <c r="H75" s="35"/>
      <c r="I75" s="49" t="s">
        <v>23</v>
      </c>
      <c r="J75" s="19">
        <f t="shared" si="2"/>
        <v>0</v>
      </c>
    </row>
    <row r="76" spans="3:10" ht="12.75" customHeight="1">
      <c r="C76" s="34" t="s">
        <v>126</v>
      </c>
      <c r="D76" s="51"/>
      <c r="E76" s="17" t="s">
        <v>127</v>
      </c>
      <c r="F76" s="61">
        <v>11.8</v>
      </c>
      <c r="G76" s="49" t="s">
        <v>22</v>
      </c>
      <c r="H76" s="35"/>
      <c r="I76" s="49"/>
      <c r="J76" s="19">
        <f t="shared" si="2"/>
        <v>0</v>
      </c>
    </row>
    <row r="77" spans="3:10" ht="12.75" customHeight="1">
      <c r="C77" s="34" t="s">
        <v>128</v>
      </c>
      <c r="D77" s="51"/>
      <c r="E77" s="17" t="s">
        <v>129</v>
      </c>
      <c r="F77" s="61">
        <v>12</v>
      </c>
      <c r="G77" s="49" t="s">
        <v>22</v>
      </c>
      <c r="H77" s="35"/>
      <c r="I77" s="49"/>
      <c r="J77" s="19">
        <f t="shared" si="2"/>
        <v>0</v>
      </c>
    </row>
    <row r="78" spans="3:10" ht="12.75" customHeight="1">
      <c r="C78" s="24" t="s">
        <v>130</v>
      </c>
      <c r="D78" s="55"/>
      <c r="E78" s="17" t="s">
        <v>131</v>
      </c>
      <c r="F78" s="61">
        <v>2.5</v>
      </c>
      <c r="G78" s="49" t="s">
        <v>22</v>
      </c>
      <c r="H78" s="32"/>
      <c r="I78" s="49" t="s">
        <v>23</v>
      </c>
      <c r="J78" s="19">
        <f t="shared" si="2"/>
        <v>0</v>
      </c>
    </row>
    <row r="79" spans="3:10" ht="14.25" customHeight="1">
      <c r="C79" s="50"/>
      <c r="D79" s="33"/>
      <c r="E79" s="62" t="s">
        <v>132</v>
      </c>
      <c r="F79" s="63"/>
      <c r="G79" s="49"/>
      <c r="H79" s="48"/>
      <c r="I79" s="49"/>
      <c r="J79" s="19"/>
    </row>
    <row r="80" spans="3:10" ht="12.75" hidden="1" customHeight="1">
      <c r="C80" s="16" t="s">
        <v>133</v>
      </c>
      <c r="D80" s="25"/>
      <c r="E80" s="17" t="s">
        <v>134</v>
      </c>
      <c r="F80" s="22">
        <v>7.5</v>
      </c>
      <c r="G80" s="49" t="s">
        <v>22</v>
      </c>
      <c r="H80" s="23"/>
      <c r="I80" s="49" t="s">
        <v>23</v>
      </c>
      <c r="J80" s="19"/>
    </row>
    <row r="81" spans="3:10" ht="12.75" hidden="1" customHeight="1">
      <c r="C81" s="24" t="s">
        <v>135</v>
      </c>
      <c r="D81" s="25"/>
      <c r="E81" s="17" t="s">
        <v>136</v>
      </c>
      <c r="F81" s="26">
        <v>11.5</v>
      </c>
      <c r="G81" s="49" t="s">
        <v>22</v>
      </c>
      <c r="H81" s="27"/>
      <c r="I81" s="49" t="s">
        <v>23</v>
      </c>
      <c r="J81" s="19"/>
    </row>
    <row r="82" spans="3:10" ht="12.75" customHeight="1">
      <c r="C82" s="24" t="s">
        <v>137</v>
      </c>
      <c r="D82" s="25"/>
      <c r="E82" s="17" t="s">
        <v>138</v>
      </c>
      <c r="F82" s="26">
        <v>13.5</v>
      </c>
      <c r="G82" s="49" t="s">
        <v>22</v>
      </c>
      <c r="H82" s="27"/>
      <c r="I82" s="49" t="s">
        <v>23</v>
      </c>
      <c r="J82" s="19">
        <f t="shared" ref="J82:J86" si="3">H82*F82</f>
        <v>0</v>
      </c>
    </row>
    <row r="83" spans="3:10" ht="12.75" customHeight="1">
      <c r="C83" s="24" t="s">
        <v>139</v>
      </c>
      <c r="D83" s="25"/>
      <c r="E83" s="17" t="s">
        <v>140</v>
      </c>
      <c r="F83" s="26">
        <v>11.2</v>
      </c>
      <c r="G83" s="49" t="s">
        <v>22</v>
      </c>
      <c r="H83" s="27"/>
      <c r="I83" s="49" t="s">
        <v>23</v>
      </c>
      <c r="J83" s="19">
        <f t="shared" si="3"/>
        <v>0</v>
      </c>
    </row>
    <row r="84" spans="3:10" ht="12.75" customHeight="1">
      <c r="C84" s="24" t="s">
        <v>141</v>
      </c>
      <c r="D84" s="25"/>
      <c r="E84" s="17" t="s">
        <v>142</v>
      </c>
      <c r="F84" s="26">
        <v>16</v>
      </c>
      <c r="G84" s="49" t="s">
        <v>22</v>
      </c>
      <c r="H84" s="27"/>
      <c r="I84" s="49" t="s">
        <v>23</v>
      </c>
      <c r="J84" s="19">
        <f t="shared" si="3"/>
        <v>0</v>
      </c>
    </row>
    <row r="85" spans="3:10" ht="12.75" customHeight="1">
      <c r="C85" s="24" t="s">
        <v>143</v>
      </c>
      <c r="D85" s="51"/>
      <c r="E85" s="17" t="s">
        <v>144</v>
      </c>
      <c r="F85" s="64">
        <v>24.4</v>
      </c>
      <c r="G85" s="49" t="s">
        <v>22</v>
      </c>
      <c r="H85" s="27"/>
      <c r="I85" s="49" t="s">
        <v>23</v>
      </c>
      <c r="J85" s="19">
        <f t="shared" si="3"/>
        <v>0</v>
      </c>
    </row>
    <row r="86" spans="3:10" ht="12.75" customHeight="1">
      <c r="C86" s="24" t="s">
        <v>145</v>
      </c>
      <c r="D86" s="25"/>
      <c r="E86" s="17" t="s">
        <v>146</v>
      </c>
      <c r="F86" s="26">
        <v>25.85</v>
      </c>
      <c r="G86" s="49" t="s">
        <v>22</v>
      </c>
      <c r="H86" s="27"/>
      <c r="I86" s="49" t="s">
        <v>23</v>
      </c>
      <c r="J86" s="19">
        <f t="shared" si="3"/>
        <v>0</v>
      </c>
    </row>
    <row r="87" spans="3:10" ht="12.75" customHeight="1">
      <c r="C87" s="50"/>
      <c r="D87" s="33"/>
      <c r="E87" s="62" t="s">
        <v>147</v>
      </c>
      <c r="F87" s="63"/>
      <c r="G87" s="49"/>
      <c r="H87" s="48"/>
      <c r="I87" s="49"/>
      <c r="J87" s="19"/>
    </row>
    <row r="88" spans="3:10" ht="12.75" customHeight="1">
      <c r="C88" s="24" t="s">
        <v>148</v>
      </c>
      <c r="D88" s="25"/>
      <c r="E88" s="17" t="s">
        <v>149</v>
      </c>
      <c r="F88" s="26">
        <v>4</v>
      </c>
      <c r="G88" s="49" t="s">
        <v>22</v>
      </c>
      <c r="H88" s="27"/>
      <c r="I88" s="49" t="s">
        <v>23</v>
      </c>
      <c r="J88" s="19">
        <f t="shared" ref="J88:J90" si="4">H88*F88</f>
        <v>0</v>
      </c>
    </row>
    <row r="89" spans="3:10" ht="12.75" customHeight="1">
      <c r="C89" s="24" t="s">
        <v>150</v>
      </c>
      <c r="D89" s="25"/>
      <c r="E89" s="17" t="s">
        <v>151</v>
      </c>
      <c r="F89" s="26">
        <v>1.95</v>
      </c>
      <c r="G89" s="49" t="s">
        <v>22</v>
      </c>
      <c r="H89" s="27"/>
      <c r="I89" s="49" t="s">
        <v>23</v>
      </c>
      <c r="J89" s="19">
        <f t="shared" si="4"/>
        <v>0</v>
      </c>
    </row>
    <row r="90" spans="3:10" ht="12.75" customHeight="1">
      <c r="C90" s="24" t="s">
        <v>152</v>
      </c>
      <c r="D90" s="20"/>
      <c r="E90" s="17" t="s">
        <v>153</v>
      </c>
      <c r="F90" s="26">
        <v>0.3</v>
      </c>
      <c r="G90" s="49" t="s">
        <v>22</v>
      </c>
      <c r="H90" s="27"/>
      <c r="I90" s="49" t="s">
        <v>23</v>
      </c>
      <c r="J90" s="19">
        <f t="shared" si="4"/>
        <v>0</v>
      </c>
    </row>
    <row r="91" spans="3:10" ht="12.75" customHeight="1">
      <c r="C91" s="54"/>
      <c r="D91" s="51"/>
      <c r="E91" s="62" t="s">
        <v>154</v>
      </c>
      <c r="F91" s="53"/>
      <c r="G91" s="49"/>
      <c r="H91" s="65"/>
      <c r="I91" s="49"/>
      <c r="J91" s="19"/>
    </row>
    <row r="92" spans="3:10" ht="12.75" customHeight="1">
      <c r="C92" s="24" t="s">
        <v>155</v>
      </c>
      <c r="D92" s="25"/>
      <c r="E92" s="17" t="s">
        <v>156</v>
      </c>
      <c r="F92" s="26">
        <v>0.15</v>
      </c>
      <c r="G92" s="49" t="s">
        <v>22</v>
      </c>
      <c r="H92" s="27"/>
      <c r="I92" s="49" t="s">
        <v>23</v>
      </c>
      <c r="J92" s="19">
        <f t="shared" ref="J92:J104" si="5">H92*F92</f>
        <v>0</v>
      </c>
    </row>
    <row r="93" spans="3:10" ht="12.75" customHeight="1">
      <c r="C93" s="24" t="s">
        <v>157</v>
      </c>
      <c r="D93" s="25"/>
      <c r="E93" s="17" t="s">
        <v>158</v>
      </c>
      <c r="F93" s="26">
        <v>0.2</v>
      </c>
      <c r="G93" s="49" t="s">
        <v>22</v>
      </c>
      <c r="H93" s="27"/>
      <c r="I93" s="49" t="s">
        <v>23</v>
      </c>
      <c r="J93" s="19">
        <f t="shared" si="5"/>
        <v>0</v>
      </c>
    </row>
    <row r="94" spans="3:10" ht="12.75" customHeight="1">
      <c r="C94" s="24" t="s">
        <v>159</v>
      </c>
      <c r="D94" s="20"/>
      <c r="E94" s="17" t="s">
        <v>160</v>
      </c>
      <c r="F94" s="26">
        <v>0.25</v>
      </c>
      <c r="G94" s="49" t="s">
        <v>22</v>
      </c>
      <c r="H94" s="27"/>
      <c r="I94" s="49" t="s">
        <v>23</v>
      </c>
      <c r="J94" s="19">
        <f t="shared" si="5"/>
        <v>0</v>
      </c>
    </row>
    <row r="95" spans="3:10" ht="12.75" customHeight="1">
      <c r="C95" s="24" t="s">
        <v>161</v>
      </c>
      <c r="D95" s="25"/>
      <c r="E95" s="17" t="s">
        <v>162</v>
      </c>
      <c r="F95" s="26">
        <v>0.2</v>
      </c>
      <c r="G95" s="49" t="s">
        <v>22</v>
      </c>
      <c r="H95" s="27"/>
      <c r="I95" s="49" t="s">
        <v>23</v>
      </c>
      <c r="J95" s="19">
        <f t="shared" si="5"/>
        <v>0</v>
      </c>
    </row>
    <row r="96" spans="3:10" ht="12.75" customHeight="1">
      <c r="C96" s="24" t="s">
        <v>163</v>
      </c>
      <c r="D96" s="25"/>
      <c r="E96" s="17" t="s">
        <v>164</v>
      </c>
      <c r="F96" s="26">
        <v>0.2</v>
      </c>
      <c r="G96" s="49" t="s">
        <v>22</v>
      </c>
      <c r="H96" s="27"/>
      <c r="I96" s="49" t="s">
        <v>23</v>
      </c>
      <c r="J96" s="19">
        <f t="shared" si="5"/>
        <v>0</v>
      </c>
    </row>
    <row r="97" spans="3:10" ht="12.75" customHeight="1">
      <c r="C97" s="24" t="s">
        <v>165</v>
      </c>
      <c r="D97" s="25"/>
      <c r="E97" s="17" t="s">
        <v>166</v>
      </c>
      <c r="F97" s="26">
        <v>0.25</v>
      </c>
      <c r="G97" s="49" t="s">
        <v>22</v>
      </c>
      <c r="H97" s="27"/>
      <c r="I97" s="49" t="s">
        <v>23</v>
      </c>
      <c r="J97" s="19">
        <f t="shared" si="5"/>
        <v>0</v>
      </c>
    </row>
    <row r="98" spans="3:10" ht="12.75" customHeight="1">
      <c r="C98" s="24" t="s">
        <v>167</v>
      </c>
      <c r="D98" s="25"/>
      <c r="E98" s="17" t="s">
        <v>168</v>
      </c>
      <c r="F98" s="26">
        <v>0.2</v>
      </c>
      <c r="G98" s="49" t="s">
        <v>22</v>
      </c>
      <c r="H98" s="27"/>
      <c r="I98" s="49" t="s">
        <v>23</v>
      </c>
      <c r="J98" s="19">
        <f t="shared" si="5"/>
        <v>0</v>
      </c>
    </row>
    <row r="99" spans="3:10" ht="12.75" customHeight="1">
      <c r="C99" s="24" t="s">
        <v>169</v>
      </c>
      <c r="D99" s="25"/>
      <c r="E99" s="17" t="s">
        <v>170</v>
      </c>
      <c r="F99" s="26">
        <v>0.65</v>
      </c>
      <c r="G99" s="49" t="s">
        <v>22</v>
      </c>
      <c r="H99" s="27"/>
      <c r="I99" s="49" t="s">
        <v>23</v>
      </c>
      <c r="J99" s="19">
        <f t="shared" si="5"/>
        <v>0</v>
      </c>
    </row>
    <row r="100" spans="3:10" ht="12.75" customHeight="1">
      <c r="C100" s="24" t="s">
        <v>171</v>
      </c>
      <c r="D100" s="33"/>
      <c r="E100" s="17" t="s">
        <v>172</v>
      </c>
      <c r="F100" s="26">
        <v>0.85</v>
      </c>
      <c r="G100" s="49" t="s">
        <v>22</v>
      </c>
      <c r="H100" s="27"/>
      <c r="I100" s="49" t="s">
        <v>23</v>
      </c>
      <c r="J100" s="19">
        <f t="shared" si="5"/>
        <v>0</v>
      </c>
    </row>
    <row r="101" spans="3:10" ht="12.75" customHeight="1">
      <c r="C101" s="24" t="s">
        <v>173</v>
      </c>
      <c r="D101" s="25"/>
      <c r="E101" s="17" t="s">
        <v>174</v>
      </c>
      <c r="F101" s="26">
        <v>1.75</v>
      </c>
      <c r="G101" s="49" t="s">
        <v>22</v>
      </c>
      <c r="H101" s="27"/>
      <c r="I101" s="49" t="s">
        <v>23</v>
      </c>
      <c r="J101" s="19">
        <f t="shared" si="5"/>
        <v>0</v>
      </c>
    </row>
    <row r="102" spans="3:10" ht="12.75" customHeight="1">
      <c r="C102" s="24" t="s">
        <v>175</v>
      </c>
      <c r="D102" s="25"/>
      <c r="E102" s="17" t="s">
        <v>176</v>
      </c>
      <c r="F102" s="26">
        <v>1.75</v>
      </c>
      <c r="G102" s="49" t="s">
        <v>22</v>
      </c>
      <c r="H102" s="27"/>
      <c r="I102" s="49" t="s">
        <v>23</v>
      </c>
      <c r="J102" s="19">
        <f t="shared" si="5"/>
        <v>0</v>
      </c>
    </row>
    <row r="103" spans="3:10" ht="12.75" customHeight="1">
      <c r="C103" s="24" t="s">
        <v>177</v>
      </c>
      <c r="D103" s="25"/>
      <c r="E103" s="17" t="s">
        <v>178</v>
      </c>
      <c r="F103" s="26">
        <v>2.6</v>
      </c>
      <c r="G103" s="49" t="s">
        <v>22</v>
      </c>
      <c r="H103" s="27"/>
      <c r="I103" s="49" t="s">
        <v>23</v>
      </c>
      <c r="J103" s="19">
        <f t="shared" si="5"/>
        <v>0</v>
      </c>
    </row>
    <row r="104" spans="3:10" ht="12.75" customHeight="1">
      <c r="C104" s="24" t="s">
        <v>179</v>
      </c>
      <c r="D104" s="25"/>
      <c r="E104" s="17" t="s">
        <v>180</v>
      </c>
      <c r="F104" s="26">
        <v>2.75</v>
      </c>
      <c r="G104" s="49" t="s">
        <v>22</v>
      </c>
      <c r="H104" s="27"/>
      <c r="I104" s="49" t="s">
        <v>23</v>
      </c>
      <c r="J104" s="19">
        <f t="shared" si="5"/>
        <v>0</v>
      </c>
    </row>
    <row r="105" spans="3:10" ht="12.75" customHeight="1">
      <c r="C105" s="54"/>
      <c r="D105" s="51"/>
      <c r="E105" s="62" t="s">
        <v>181</v>
      </c>
      <c r="F105" s="53"/>
      <c r="G105" s="49"/>
      <c r="H105" s="65"/>
      <c r="I105" s="49"/>
      <c r="J105" s="60"/>
    </row>
    <row r="106" spans="3:10" ht="12.75" customHeight="1">
      <c r="C106" s="24" t="s">
        <v>182</v>
      </c>
      <c r="D106" s="25"/>
      <c r="E106" s="17" t="s">
        <v>183</v>
      </c>
      <c r="F106" s="26">
        <v>0.35</v>
      </c>
      <c r="G106" s="49" t="s">
        <v>22</v>
      </c>
      <c r="H106" s="27"/>
      <c r="I106" s="49" t="s">
        <v>23</v>
      </c>
      <c r="J106" s="19">
        <f t="shared" ref="J106:J115" si="6">H106*F106</f>
        <v>0</v>
      </c>
    </row>
    <row r="107" spans="3:10" ht="12.75" customHeight="1">
      <c r="C107" s="24" t="s">
        <v>184</v>
      </c>
      <c r="D107" s="25"/>
      <c r="E107" s="17" t="s">
        <v>185</v>
      </c>
      <c r="F107" s="26">
        <v>0.25</v>
      </c>
      <c r="G107" s="49" t="s">
        <v>22</v>
      </c>
      <c r="H107" s="27"/>
      <c r="I107" s="49" t="s">
        <v>23</v>
      </c>
      <c r="J107" s="19">
        <f t="shared" si="6"/>
        <v>0</v>
      </c>
    </row>
    <row r="108" spans="3:10" ht="12.75" customHeight="1">
      <c r="C108" s="24" t="s">
        <v>186</v>
      </c>
      <c r="D108" s="25"/>
      <c r="E108" s="17" t="s">
        <v>187</v>
      </c>
      <c r="F108" s="26">
        <v>0.15</v>
      </c>
      <c r="G108" s="49" t="s">
        <v>22</v>
      </c>
      <c r="H108" s="27"/>
      <c r="I108" s="49" t="s">
        <v>23</v>
      </c>
      <c r="J108" s="19">
        <f t="shared" si="6"/>
        <v>0</v>
      </c>
    </row>
    <row r="109" spans="3:10" ht="12.75" customHeight="1">
      <c r="C109" s="24" t="s">
        <v>188</v>
      </c>
      <c r="D109" s="25"/>
      <c r="E109" s="17" t="s">
        <v>189</v>
      </c>
      <c r="F109" s="26">
        <v>0.2</v>
      </c>
      <c r="G109" s="49" t="s">
        <v>22</v>
      </c>
      <c r="H109" s="27"/>
      <c r="I109" s="49" t="s">
        <v>23</v>
      </c>
      <c r="J109" s="19">
        <f t="shared" si="6"/>
        <v>0</v>
      </c>
    </row>
    <row r="110" spans="3:10" ht="12.75" customHeight="1">
      <c r="C110" s="24" t="s">
        <v>190</v>
      </c>
      <c r="D110" s="25"/>
      <c r="E110" s="17" t="s">
        <v>191</v>
      </c>
      <c r="F110" s="26">
        <v>0.3</v>
      </c>
      <c r="G110" s="49" t="s">
        <v>22</v>
      </c>
      <c r="H110" s="27"/>
      <c r="I110" s="49" t="s">
        <v>23</v>
      </c>
      <c r="J110" s="19">
        <f t="shared" si="6"/>
        <v>0</v>
      </c>
    </row>
    <row r="111" spans="3:10" ht="12.75" customHeight="1">
      <c r="C111" s="24" t="s">
        <v>192</v>
      </c>
      <c r="D111" s="25"/>
      <c r="E111" s="17" t="s">
        <v>193</v>
      </c>
      <c r="F111" s="26">
        <v>0.05</v>
      </c>
      <c r="G111" s="49" t="s">
        <v>22</v>
      </c>
      <c r="H111" s="27"/>
      <c r="I111" s="49" t="s">
        <v>23</v>
      </c>
      <c r="J111" s="19">
        <f t="shared" si="6"/>
        <v>0</v>
      </c>
    </row>
    <row r="112" spans="3:10" ht="12.75" customHeight="1">
      <c r="C112" s="24" t="s">
        <v>194</v>
      </c>
      <c r="D112" s="25"/>
      <c r="E112" s="17" t="s">
        <v>195</v>
      </c>
      <c r="F112" s="26">
        <v>0.1</v>
      </c>
      <c r="G112" s="49" t="s">
        <v>22</v>
      </c>
      <c r="H112" s="27"/>
      <c r="I112" s="49" t="s">
        <v>23</v>
      </c>
      <c r="J112" s="19">
        <f t="shared" si="6"/>
        <v>0</v>
      </c>
    </row>
    <row r="113" spans="3:10" ht="12.75" customHeight="1">
      <c r="C113" s="24" t="s">
        <v>196</v>
      </c>
      <c r="D113" s="25"/>
      <c r="E113" s="17" t="s">
        <v>197</v>
      </c>
      <c r="F113" s="26">
        <v>0.15</v>
      </c>
      <c r="G113" s="49" t="s">
        <v>22</v>
      </c>
      <c r="H113" s="27"/>
      <c r="I113" s="49" t="s">
        <v>23</v>
      </c>
      <c r="J113" s="19">
        <f t="shared" si="6"/>
        <v>0</v>
      </c>
    </row>
    <row r="114" spans="3:10" ht="12.75" customHeight="1">
      <c r="C114" s="24" t="s">
        <v>198</v>
      </c>
      <c r="D114" s="25"/>
      <c r="E114" s="17" t="s">
        <v>199</v>
      </c>
      <c r="F114" s="26">
        <v>1.35</v>
      </c>
      <c r="G114" s="49" t="s">
        <v>22</v>
      </c>
      <c r="H114" s="27"/>
      <c r="I114" s="49" t="s">
        <v>23</v>
      </c>
      <c r="J114" s="19">
        <f t="shared" si="6"/>
        <v>0</v>
      </c>
    </row>
    <row r="115" spans="3:10" ht="12.75" customHeight="1">
      <c r="C115" s="24" t="s">
        <v>200</v>
      </c>
      <c r="D115" s="33"/>
      <c r="E115" s="17" t="s">
        <v>201</v>
      </c>
      <c r="F115" s="26">
        <v>1.1000000000000001</v>
      </c>
      <c r="G115" s="49" t="s">
        <v>22</v>
      </c>
      <c r="H115" s="27"/>
      <c r="I115" s="49" t="s">
        <v>23</v>
      </c>
      <c r="J115" s="19">
        <f t="shared" si="6"/>
        <v>0</v>
      </c>
    </row>
    <row r="116" spans="3:10" ht="12.75" customHeight="1">
      <c r="C116" s="54"/>
      <c r="D116" s="51"/>
      <c r="E116" s="62" t="s">
        <v>202</v>
      </c>
      <c r="F116" s="53"/>
      <c r="G116" s="49"/>
      <c r="H116" s="65"/>
      <c r="I116" s="49"/>
      <c r="J116" s="60"/>
    </row>
    <row r="117" spans="3:10" ht="12.75" customHeight="1">
      <c r="C117" s="24" t="s">
        <v>203</v>
      </c>
      <c r="D117" s="20"/>
      <c r="E117" s="17" t="s">
        <v>204</v>
      </c>
      <c r="F117" s="26">
        <v>11.25</v>
      </c>
      <c r="G117" s="49" t="s">
        <v>22</v>
      </c>
      <c r="H117" s="27"/>
      <c r="I117" s="49" t="s">
        <v>23</v>
      </c>
      <c r="J117" s="19">
        <f t="shared" ref="J117:J132" si="7">H117*F117</f>
        <v>0</v>
      </c>
    </row>
    <row r="118" spans="3:10" ht="12.75" customHeight="1">
      <c r="C118" s="24" t="s">
        <v>205</v>
      </c>
      <c r="D118" s="25"/>
      <c r="E118" s="17" t="s">
        <v>206</v>
      </c>
      <c r="F118" s="26">
        <v>7.95</v>
      </c>
      <c r="G118" s="49" t="s">
        <v>22</v>
      </c>
      <c r="H118" s="27"/>
      <c r="I118" s="49" t="s">
        <v>23</v>
      </c>
      <c r="J118" s="19">
        <f t="shared" si="7"/>
        <v>0</v>
      </c>
    </row>
    <row r="119" spans="3:10" ht="12.75" customHeight="1">
      <c r="C119" s="24" t="s">
        <v>207</v>
      </c>
      <c r="D119" s="25"/>
      <c r="E119" s="17" t="s">
        <v>208</v>
      </c>
      <c r="F119" s="26">
        <v>12.6</v>
      </c>
      <c r="G119" s="49" t="s">
        <v>22</v>
      </c>
      <c r="H119" s="27"/>
      <c r="I119" s="49" t="s">
        <v>23</v>
      </c>
      <c r="J119" s="19">
        <f t="shared" si="7"/>
        <v>0</v>
      </c>
    </row>
    <row r="120" spans="3:10" ht="12.75" customHeight="1">
      <c r="C120" s="24" t="s">
        <v>209</v>
      </c>
      <c r="D120" s="25"/>
      <c r="E120" s="17" t="s">
        <v>210</v>
      </c>
      <c r="F120" s="26">
        <v>23</v>
      </c>
      <c r="G120" s="49" t="s">
        <v>22</v>
      </c>
      <c r="H120" s="27"/>
      <c r="I120" s="49" t="s">
        <v>23</v>
      </c>
      <c r="J120" s="19">
        <f t="shared" si="7"/>
        <v>0</v>
      </c>
    </row>
    <row r="121" spans="3:10" ht="12.75" customHeight="1">
      <c r="C121" s="24" t="s">
        <v>211</v>
      </c>
      <c r="D121" s="25"/>
      <c r="E121" s="17" t="s">
        <v>212</v>
      </c>
      <c r="F121" s="26">
        <v>1.6</v>
      </c>
      <c r="G121" s="49" t="s">
        <v>22</v>
      </c>
      <c r="H121" s="27"/>
      <c r="I121" s="49" t="s">
        <v>23</v>
      </c>
      <c r="J121" s="19">
        <f t="shared" si="7"/>
        <v>0</v>
      </c>
    </row>
    <row r="122" spans="3:10" ht="12.75" customHeight="1">
      <c r="C122" s="24" t="s">
        <v>213</v>
      </c>
      <c r="D122" s="25"/>
      <c r="E122" s="17" t="s">
        <v>214</v>
      </c>
      <c r="F122" s="26">
        <v>9.85</v>
      </c>
      <c r="G122" s="49" t="s">
        <v>22</v>
      </c>
      <c r="H122" s="27"/>
      <c r="I122" s="49" t="s">
        <v>23</v>
      </c>
      <c r="J122" s="19">
        <f t="shared" si="7"/>
        <v>0</v>
      </c>
    </row>
    <row r="123" spans="3:10" ht="12.75" customHeight="1">
      <c r="C123" s="24" t="s">
        <v>215</v>
      </c>
      <c r="D123" s="25"/>
      <c r="E123" s="17" t="s">
        <v>216</v>
      </c>
      <c r="F123" s="26">
        <v>5.8</v>
      </c>
      <c r="G123" s="49" t="s">
        <v>22</v>
      </c>
      <c r="H123" s="27"/>
      <c r="I123" s="49" t="s">
        <v>23</v>
      </c>
      <c r="J123" s="19">
        <f t="shared" si="7"/>
        <v>0</v>
      </c>
    </row>
    <row r="124" spans="3:10" ht="12.75" customHeight="1">
      <c r="C124" s="24" t="s">
        <v>217</v>
      </c>
      <c r="D124" s="25"/>
      <c r="E124" s="17" t="s">
        <v>218</v>
      </c>
      <c r="F124" s="26">
        <v>1.95</v>
      </c>
      <c r="G124" s="49" t="s">
        <v>22</v>
      </c>
      <c r="H124" s="27"/>
      <c r="I124" s="49" t="s">
        <v>23</v>
      </c>
      <c r="J124" s="19">
        <f t="shared" si="7"/>
        <v>0</v>
      </c>
    </row>
    <row r="125" spans="3:10" ht="12.75" customHeight="1">
      <c r="C125" s="24" t="s">
        <v>219</v>
      </c>
      <c r="D125" s="25"/>
      <c r="E125" s="17" t="s">
        <v>220</v>
      </c>
      <c r="F125" s="26">
        <v>2.75</v>
      </c>
      <c r="G125" s="49" t="s">
        <v>22</v>
      </c>
      <c r="H125" s="27"/>
      <c r="I125" s="49" t="s">
        <v>23</v>
      </c>
      <c r="J125" s="19">
        <f t="shared" si="7"/>
        <v>0</v>
      </c>
    </row>
    <row r="126" spans="3:10" ht="12.75" customHeight="1">
      <c r="C126" s="24" t="s">
        <v>221</v>
      </c>
      <c r="D126" s="25"/>
      <c r="E126" s="17" t="s">
        <v>222</v>
      </c>
      <c r="F126" s="26">
        <v>4.75</v>
      </c>
      <c r="G126" s="49" t="s">
        <v>22</v>
      </c>
      <c r="H126" s="27"/>
      <c r="I126" s="49" t="s">
        <v>23</v>
      </c>
      <c r="J126" s="19">
        <f t="shared" si="7"/>
        <v>0</v>
      </c>
    </row>
    <row r="127" spans="3:10" ht="12.75" customHeight="1">
      <c r="C127" s="24" t="s">
        <v>223</v>
      </c>
      <c r="D127" s="33"/>
      <c r="E127" s="17" t="s">
        <v>224</v>
      </c>
      <c r="F127" s="26">
        <v>0.55000000000000004</v>
      </c>
      <c r="G127" s="49" t="s">
        <v>22</v>
      </c>
      <c r="H127" s="27"/>
      <c r="I127" s="49" t="s">
        <v>23</v>
      </c>
      <c r="J127" s="19">
        <f t="shared" si="7"/>
        <v>0</v>
      </c>
    </row>
    <row r="128" spans="3:10" ht="12.75" customHeight="1">
      <c r="C128" s="24" t="s">
        <v>225</v>
      </c>
      <c r="D128" s="55"/>
      <c r="E128" s="17" t="s">
        <v>226</v>
      </c>
      <c r="F128" s="61">
        <v>3.85</v>
      </c>
      <c r="G128" s="49" t="s">
        <v>22</v>
      </c>
      <c r="H128" s="32"/>
      <c r="I128" s="49" t="s">
        <v>23</v>
      </c>
      <c r="J128" s="19">
        <f t="shared" si="7"/>
        <v>0</v>
      </c>
    </row>
    <row r="129" spans="3:10" ht="12.75" customHeight="1">
      <c r="C129" s="24" t="s">
        <v>227</v>
      </c>
      <c r="D129" s="55"/>
      <c r="E129" s="17" t="s">
        <v>228</v>
      </c>
      <c r="F129" s="61">
        <v>42</v>
      </c>
      <c r="G129" s="49" t="s">
        <v>22</v>
      </c>
      <c r="H129" s="32"/>
      <c r="I129" s="49" t="s">
        <v>23</v>
      </c>
      <c r="J129" s="19">
        <f t="shared" si="7"/>
        <v>0</v>
      </c>
    </row>
    <row r="130" spans="3:10" ht="12.75" customHeight="1">
      <c r="C130" s="24" t="s">
        <v>229</v>
      </c>
      <c r="D130" s="55"/>
      <c r="E130" s="17" t="s">
        <v>230</v>
      </c>
      <c r="F130" s="61">
        <v>42</v>
      </c>
      <c r="G130" s="49" t="s">
        <v>22</v>
      </c>
      <c r="H130" s="32"/>
      <c r="I130" s="49" t="s">
        <v>23</v>
      </c>
      <c r="J130" s="19">
        <f t="shared" si="7"/>
        <v>0</v>
      </c>
    </row>
    <row r="131" spans="3:10" ht="12.75" customHeight="1">
      <c r="C131" s="24" t="s">
        <v>231</v>
      </c>
      <c r="D131" s="55"/>
      <c r="E131" s="17" t="s">
        <v>232</v>
      </c>
      <c r="F131" s="61">
        <v>42</v>
      </c>
      <c r="G131" s="49" t="s">
        <v>22</v>
      </c>
      <c r="H131" s="32"/>
      <c r="I131" s="49" t="s">
        <v>23</v>
      </c>
      <c r="J131" s="19">
        <f t="shared" si="7"/>
        <v>0</v>
      </c>
    </row>
    <row r="132" spans="3:10" ht="12.75" customHeight="1">
      <c r="C132" s="24" t="s">
        <v>233</v>
      </c>
      <c r="D132" s="25"/>
      <c r="E132" s="17" t="s">
        <v>234</v>
      </c>
      <c r="F132" s="26">
        <v>37.5</v>
      </c>
      <c r="G132" s="49" t="s">
        <v>22</v>
      </c>
      <c r="H132" s="27"/>
      <c r="I132" s="49" t="s">
        <v>23</v>
      </c>
      <c r="J132" s="19">
        <f t="shared" si="7"/>
        <v>0</v>
      </c>
    </row>
    <row r="133" spans="3:10" ht="12.75" customHeight="1">
      <c r="C133" s="54"/>
      <c r="D133" s="51"/>
      <c r="E133" s="62" t="s">
        <v>235</v>
      </c>
      <c r="F133" s="53"/>
      <c r="G133" s="49"/>
      <c r="H133" s="65"/>
      <c r="I133" s="49"/>
      <c r="J133" s="60"/>
    </row>
    <row r="134" spans="3:10" ht="12.75" customHeight="1">
      <c r="C134" s="24" t="s">
        <v>236</v>
      </c>
      <c r="D134" s="25"/>
      <c r="E134" s="17" t="s">
        <v>237</v>
      </c>
      <c r="F134" s="26">
        <v>6.15</v>
      </c>
      <c r="G134" s="49" t="s">
        <v>22</v>
      </c>
      <c r="H134" s="27"/>
      <c r="I134" s="49" t="s">
        <v>23</v>
      </c>
      <c r="J134" s="19">
        <f t="shared" ref="J134:J140" si="8">H134*F134</f>
        <v>0</v>
      </c>
    </row>
    <row r="135" spans="3:10" ht="12.75" customHeight="1">
      <c r="C135" s="24" t="s">
        <v>238</v>
      </c>
      <c r="D135" s="25"/>
      <c r="E135" s="17" t="s">
        <v>239</v>
      </c>
      <c r="F135" s="26">
        <v>40.25</v>
      </c>
      <c r="G135" s="79" t="s">
        <v>22</v>
      </c>
      <c r="H135" s="80"/>
      <c r="I135" s="79" t="s">
        <v>23</v>
      </c>
      <c r="J135" s="19">
        <f t="shared" si="8"/>
        <v>0</v>
      </c>
    </row>
    <row r="136" spans="3:10" ht="12.75" customHeight="1">
      <c r="C136" s="24" t="s">
        <v>240</v>
      </c>
      <c r="D136" s="25"/>
      <c r="E136" s="17" t="s">
        <v>241</v>
      </c>
      <c r="F136" s="26">
        <v>34</v>
      </c>
      <c r="G136" s="49" t="s">
        <v>22</v>
      </c>
      <c r="H136" s="27"/>
      <c r="I136" s="49" t="s">
        <v>23</v>
      </c>
      <c r="J136" s="19">
        <f t="shared" si="8"/>
        <v>0</v>
      </c>
    </row>
    <row r="137" spans="3:10" ht="12.75" customHeight="1">
      <c r="C137" s="24" t="s">
        <v>242</v>
      </c>
      <c r="D137" s="55"/>
      <c r="E137" s="17" t="s">
        <v>243</v>
      </c>
      <c r="F137" s="61">
        <v>12.25</v>
      </c>
      <c r="G137" s="49" t="s">
        <v>22</v>
      </c>
      <c r="H137" s="32"/>
      <c r="I137" s="49" t="s">
        <v>23</v>
      </c>
      <c r="J137" s="19">
        <f t="shared" si="8"/>
        <v>0</v>
      </c>
    </row>
    <row r="138" spans="3:10" ht="12.75" customHeight="1">
      <c r="C138" s="24" t="s">
        <v>244</v>
      </c>
      <c r="D138" s="55"/>
      <c r="E138" s="17" t="s">
        <v>245</v>
      </c>
      <c r="F138" s="26">
        <v>7.6</v>
      </c>
      <c r="G138" s="49" t="s">
        <v>22</v>
      </c>
      <c r="H138" s="32"/>
      <c r="I138" s="49" t="s">
        <v>23</v>
      </c>
      <c r="J138" s="19">
        <f t="shared" si="8"/>
        <v>0</v>
      </c>
    </row>
    <row r="139" spans="3:10" ht="12.75" customHeight="1">
      <c r="C139" s="24" t="s">
        <v>246</v>
      </c>
      <c r="D139" s="55"/>
      <c r="E139" s="17" t="s">
        <v>247</v>
      </c>
      <c r="F139" s="26">
        <v>20</v>
      </c>
      <c r="G139" s="49" t="s">
        <v>22</v>
      </c>
      <c r="H139" s="32"/>
      <c r="I139" s="49" t="s">
        <v>23</v>
      </c>
      <c r="J139" s="19">
        <f t="shared" si="8"/>
        <v>0</v>
      </c>
    </row>
    <row r="140" spans="3:10" ht="12.75" customHeight="1">
      <c r="C140" s="24" t="s">
        <v>248</v>
      </c>
      <c r="D140" s="55"/>
      <c r="E140" s="17" t="s">
        <v>249</v>
      </c>
      <c r="F140" s="61">
        <v>23.45</v>
      </c>
      <c r="G140" s="49" t="s">
        <v>22</v>
      </c>
      <c r="H140" s="32"/>
      <c r="I140" s="49" t="s">
        <v>23</v>
      </c>
      <c r="J140" s="19">
        <f t="shared" si="8"/>
        <v>0</v>
      </c>
    </row>
    <row r="141" spans="3:10" ht="12.75" customHeight="1">
      <c r="C141" s="54"/>
      <c r="D141" s="51"/>
      <c r="E141" s="62" t="s">
        <v>250</v>
      </c>
      <c r="F141" s="53"/>
      <c r="G141" s="49"/>
      <c r="H141" s="65"/>
      <c r="I141" s="49"/>
      <c r="J141" s="60"/>
    </row>
    <row r="142" spans="3:10" ht="12.75" customHeight="1">
      <c r="C142" s="24" t="s">
        <v>251</v>
      </c>
      <c r="D142" s="25"/>
      <c r="E142" s="17" t="s">
        <v>252</v>
      </c>
      <c r="F142" s="26">
        <v>4.8</v>
      </c>
      <c r="G142" s="49" t="s">
        <v>22</v>
      </c>
      <c r="H142" s="27"/>
      <c r="I142" s="49" t="s">
        <v>23</v>
      </c>
      <c r="J142" s="19">
        <f t="shared" ref="J142:J146" si="9">H142*F142</f>
        <v>0</v>
      </c>
    </row>
    <row r="143" spans="3:10" ht="12.75" customHeight="1">
      <c r="C143" s="24" t="s">
        <v>253</v>
      </c>
      <c r="D143" s="25"/>
      <c r="E143" s="17" t="s">
        <v>254</v>
      </c>
      <c r="F143" s="26">
        <v>4.7</v>
      </c>
      <c r="G143" s="49" t="s">
        <v>22</v>
      </c>
      <c r="H143" s="27"/>
      <c r="I143" s="49" t="s">
        <v>23</v>
      </c>
      <c r="J143" s="19">
        <f t="shared" si="9"/>
        <v>0</v>
      </c>
    </row>
    <row r="144" spans="3:10" ht="12.75" customHeight="1">
      <c r="C144" s="24" t="s">
        <v>255</v>
      </c>
      <c r="D144" s="25"/>
      <c r="E144" s="17" t="s">
        <v>256</v>
      </c>
      <c r="F144" s="26">
        <v>5.6</v>
      </c>
      <c r="G144" s="49" t="s">
        <v>22</v>
      </c>
      <c r="H144" s="27"/>
      <c r="I144" s="49" t="s">
        <v>23</v>
      </c>
      <c r="J144" s="19">
        <f t="shared" si="9"/>
        <v>0</v>
      </c>
    </row>
    <row r="145" spans="1:12" ht="12.75" customHeight="1">
      <c r="C145" s="24" t="s">
        <v>257</v>
      </c>
      <c r="D145" s="25"/>
      <c r="E145" s="17" t="s">
        <v>258</v>
      </c>
      <c r="F145" s="26">
        <v>17</v>
      </c>
      <c r="G145" s="49" t="s">
        <v>22</v>
      </c>
      <c r="H145" s="27"/>
      <c r="I145" s="49" t="s">
        <v>23</v>
      </c>
      <c r="J145" s="19">
        <f t="shared" si="9"/>
        <v>0</v>
      </c>
    </row>
    <row r="146" spans="1:12" ht="12.75" customHeight="1">
      <c r="C146" s="24" t="s">
        <v>259</v>
      </c>
      <c r="D146" s="25"/>
      <c r="E146" s="17" t="s">
        <v>260</v>
      </c>
      <c r="F146" s="26">
        <v>15.5</v>
      </c>
      <c r="G146" s="49" t="s">
        <v>22</v>
      </c>
      <c r="H146" s="27"/>
      <c r="I146" s="49" t="s">
        <v>23</v>
      </c>
      <c r="J146" s="19">
        <f t="shared" si="9"/>
        <v>0</v>
      </c>
    </row>
    <row r="147" spans="1:12" ht="12.75" customHeight="1">
      <c r="C147" s="54"/>
      <c r="D147" s="51"/>
      <c r="E147" s="62" t="s">
        <v>261</v>
      </c>
      <c r="F147" s="53"/>
      <c r="G147" s="49"/>
      <c r="H147" s="65"/>
      <c r="I147" s="49"/>
      <c r="J147" s="60"/>
    </row>
    <row r="148" spans="1:12" ht="12.75" customHeight="1">
      <c r="C148" s="24" t="s">
        <v>262</v>
      </c>
      <c r="D148" s="55"/>
      <c r="E148" s="17" t="s">
        <v>263</v>
      </c>
      <c r="F148" s="26">
        <v>173.85</v>
      </c>
      <c r="G148" s="49" t="s">
        <v>22</v>
      </c>
      <c r="H148" s="36"/>
      <c r="I148" s="49" t="s">
        <v>23</v>
      </c>
      <c r="J148" s="19">
        <f t="shared" ref="J148:J149" si="10">H148*F148</f>
        <v>0</v>
      </c>
    </row>
    <row r="149" spans="1:12" ht="12.75" customHeight="1">
      <c r="C149" s="24" t="s">
        <v>264</v>
      </c>
      <c r="D149" s="55"/>
      <c r="E149" s="17" t="s">
        <v>265</v>
      </c>
      <c r="F149" s="61">
        <v>35</v>
      </c>
      <c r="G149" s="49" t="s">
        <v>22</v>
      </c>
      <c r="H149" s="32"/>
      <c r="I149" s="49" t="s">
        <v>23</v>
      </c>
      <c r="J149" s="19">
        <f t="shared" si="10"/>
        <v>0</v>
      </c>
    </row>
    <row r="150" spans="1:12" ht="15.75" customHeight="1">
      <c r="A150" s="4"/>
      <c r="B150" s="4"/>
      <c r="C150" s="54"/>
      <c r="D150" s="51"/>
      <c r="E150" s="62" t="s">
        <v>266</v>
      </c>
      <c r="F150" s="53"/>
      <c r="G150" s="49"/>
      <c r="H150" s="65"/>
      <c r="I150" s="49"/>
      <c r="J150" s="60"/>
    </row>
    <row r="151" spans="1:12" ht="12.75" customHeight="1">
      <c r="A151" s="4"/>
      <c r="B151" s="4"/>
      <c r="C151" s="24" t="s">
        <v>267</v>
      </c>
      <c r="D151" s="55"/>
      <c r="E151" s="17" t="s">
        <v>268</v>
      </c>
      <c r="F151" s="26">
        <v>0.9</v>
      </c>
      <c r="G151" s="49" t="s">
        <v>22</v>
      </c>
      <c r="H151" s="36"/>
      <c r="I151" s="49" t="s">
        <v>23</v>
      </c>
      <c r="J151" s="19">
        <f t="shared" ref="J151:J155" si="11">H151*F151</f>
        <v>0</v>
      </c>
    </row>
    <row r="152" spans="1:12" ht="12.75" customHeight="1">
      <c r="A152" s="4"/>
      <c r="B152" s="4"/>
      <c r="C152" s="24" t="s">
        <v>269</v>
      </c>
      <c r="D152" s="55"/>
      <c r="E152" s="17" t="s">
        <v>270</v>
      </c>
      <c r="F152" s="61">
        <v>1</v>
      </c>
      <c r="G152" s="49" t="s">
        <v>22</v>
      </c>
      <c r="H152" s="36"/>
      <c r="I152" s="49" t="s">
        <v>23</v>
      </c>
      <c r="J152" s="19">
        <f t="shared" si="11"/>
        <v>0</v>
      </c>
    </row>
    <row r="153" spans="1:12" ht="12.75" customHeight="1">
      <c r="C153" s="24" t="s">
        <v>271</v>
      </c>
      <c r="D153" s="55"/>
      <c r="E153" s="17" t="s">
        <v>272</v>
      </c>
      <c r="F153" s="61">
        <v>1.1499999999999999</v>
      </c>
      <c r="G153" s="49" t="s">
        <v>22</v>
      </c>
      <c r="H153" s="36"/>
      <c r="I153" s="49" t="s">
        <v>23</v>
      </c>
      <c r="J153" s="19">
        <f t="shared" si="11"/>
        <v>0</v>
      </c>
      <c r="K153" s="4"/>
      <c r="L153" s="4"/>
    </row>
    <row r="154" spans="1:12" ht="12.75" customHeight="1">
      <c r="A154" s="4"/>
      <c r="B154" s="4"/>
      <c r="C154" s="24" t="s">
        <v>273</v>
      </c>
      <c r="D154" s="55"/>
      <c r="E154" s="17" t="s">
        <v>274</v>
      </c>
      <c r="F154" s="61">
        <v>1.3</v>
      </c>
      <c r="G154" s="49" t="s">
        <v>22</v>
      </c>
      <c r="H154" s="36"/>
      <c r="I154" s="49" t="s">
        <v>23</v>
      </c>
      <c r="J154" s="19">
        <f t="shared" si="11"/>
        <v>0</v>
      </c>
      <c r="K154" s="4"/>
      <c r="L154" s="4"/>
    </row>
    <row r="155" spans="1:12" ht="12.75" customHeight="1">
      <c r="A155" s="4"/>
      <c r="B155" s="4"/>
      <c r="C155" s="24" t="s">
        <v>275</v>
      </c>
      <c r="D155" s="55"/>
      <c r="E155" s="17" t="s">
        <v>276</v>
      </c>
      <c r="F155" s="61">
        <v>1.55</v>
      </c>
      <c r="G155" s="49" t="s">
        <v>22</v>
      </c>
      <c r="H155" s="32"/>
      <c r="I155" s="49" t="s">
        <v>23</v>
      </c>
      <c r="J155" s="19">
        <f t="shared" si="11"/>
        <v>0</v>
      </c>
      <c r="K155" s="4"/>
      <c r="L155" s="4"/>
    </row>
    <row r="156" spans="1:12" ht="12.75" customHeight="1">
      <c r="A156" s="86" t="s">
        <v>13</v>
      </c>
      <c r="B156" s="91"/>
      <c r="C156" s="91"/>
      <c r="D156" s="91"/>
      <c r="E156" s="91"/>
      <c r="F156" s="91"/>
      <c r="G156" s="91"/>
      <c r="H156" s="91"/>
      <c r="I156" s="91"/>
      <c r="J156" s="91"/>
      <c r="K156" s="4"/>
      <c r="L156" s="4"/>
    </row>
    <row r="157" spans="1:12" ht="12.75" customHeight="1">
      <c r="C157" s="13"/>
      <c r="D157" s="66"/>
      <c r="E157" s="66"/>
      <c r="F157" s="67"/>
      <c r="G157" s="68"/>
      <c r="H157" s="69"/>
      <c r="I157" s="68"/>
      <c r="J157" s="37"/>
    </row>
    <row r="158" spans="1:12" ht="15" customHeight="1">
      <c r="C158" s="38" t="s">
        <v>277</v>
      </c>
      <c r="F158" s="4" t="s">
        <v>18</v>
      </c>
      <c r="G158" s="4"/>
      <c r="H158" s="87">
        <f>SUM(J21:J155)</f>
        <v>0</v>
      </c>
      <c r="I158" s="92"/>
      <c r="J158" s="93"/>
    </row>
    <row r="159" spans="1:12" ht="15" customHeight="1">
      <c r="C159" s="39">
        <v>2220</v>
      </c>
      <c r="F159" s="4" t="s">
        <v>278</v>
      </c>
      <c r="G159" s="4"/>
      <c r="H159" s="87">
        <f>H158*0.05</f>
        <v>0</v>
      </c>
      <c r="I159" s="92"/>
      <c r="J159" s="93"/>
    </row>
    <row r="160" spans="1:12" ht="15" customHeight="1">
      <c r="C160" s="39">
        <v>2210</v>
      </c>
      <c r="F160" s="4" t="s">
        <v>279</v>
      </c>
      <c r="G160" s="4"/>
      <c r="H160" s="87">
        <f>H158*0.06</f>
        <v>0</v>
      </c>
      <c r="I160" s="92"/>
      <c r="J160" s="93"/>
    </row>
    <row r="161" spans="1:26" ht="15" customHeight="1">
      <c r="C161" s="39">
        <v>4088</v>
      </c>
      <c r="D161" s="40" t="s">
        <v>280</v>
      </c>
      <c r="F161" s="4" t="s">
        <v>281</v>
      </c>
      <c r="G161" s="4"/>
      <c r="H161" s="88"/>
      <c r="I161" s="92"/>
      <c r="J161" s="93"/>
    </row>
    <row r="162" spans="1:26" ht="15" customHeight="1">
      <c r="C162" s="39">
        <v>2220</v>
      </c>
      <c r="F162" s="4" t="s">
        <v>282</v>
      </c>
      <c r="G162" s="4"/>
      <c r="H162" s="88"/>
      <c r="I162" s="92"/>
      <c r="J162" s="93"/>
    </row>
    <row r="163" spans="1:26" ht="15" customHeight="1">
      <c r="C163" s="39">
        <v>5040</v>
      </c>
      <c r="F163" s="4" t="s">
        <v>283</v>
      </c>
      <c r="G163" s="4"/>
      <c r="H163" s="88"/>
      <c r="I163" s="92"/>
      <c r="J163" s="93"/>
    </row>
    <row r="164" spans="1:26" ht="15" customHeight="1">
      <c r="F164" s="4" t="s">
        <v>284</v>
      </c>
      <c r="G164" s="4"/>
      <c r="H164" s="81">
        <f>SUM(H158:J160)</f>
        <v>0</v>
      </c>
      <c r="I164" s="94"/>
      <c r="J164" s="95"/>
    </row>
    <row r="165" spans="1:26" ht="6" customHeight="1"/>
    <row r="166" spans="1:26" ht="12" customHeight="1">
      <c r="A166" s="73" t="s">
        <v>285</v>
      </c>
      <c r="B166" s="70"/>
      <c r="C166" s="70"/>
      <c r="D166" s="70"/>
      <c r="E166" s="70"/>
      <c r="F166" s="70"/>
      <c r="G166" s="70"/>
      <c r="H166" s="71"/>
      <c r="I166" s="71"/>
      <c r="J166" s="71"/>
    </row>
    <row r="167" spans="1:26" ht="11.25" customHeight="1">
      <c r="A167" s="72" t="s">
        <v>286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2.75" customHeight="1">
      <c r="A168" s="4"/>
      <c r="B168" s="4"/>
      <c r="C168" s="42"/>
      <c r="D168" s="42"/>
      <c r="E168" s="42"/>
      <c r="F168" s="42"/>
      <c r="G168" s="42"/>
      <c r="H168" s="42"/>
      <c r="I168" s="42"/>
      <c r="J168" s="42"/>
    </row>
    <row r="169" spans="1:26" ht="12.75" customHeight="1">
      <c r="A169" s="82" t="s">
        <v>287</v>
      </c>
      <c r="B169" s="96"/>
      <c r="C169" s="96"/>
      <c r="D169" s="96"/>
      <c r="E169" s="96"/>
      <c r="F169" s="96"/>
      <c r="G169" s="96"/>
      <c r="H169" s="96"/>
      <c r="I169" s="96"/>
      <c r="J169" s="74"/>
    </row>
    <row r="170" spans="1:26" ht="12.75" customHeight="1">
      <c r="A170" s="75"/>
      <c r="B170" s="76"/>
      <c r="C170" s="77" t="s">
        <v>288</v>
      </c>
      <c r="D170" s="77"/>
      <c r="E170" s="77"/>
      <c r="F170" s="77"/>
      <c r="G170" s="77"/>
      <c r="H170" s="77"/>
      <c r="I170" s="77"/>
      <c r="J170" s="78"/>
    </row>
    <row r="171" spans="1:26" ht="12.75" customHeight="1"/>
    <row r="172" spans="1:26" ht="12.75" customHeight="1"/>
    <row r="173" spans="1:26" ht="12.75" customHeight="1"/>
    <row r="174" spans="1:26" ht="12.75" customHeight="1"/>
    <row r="175" spans="1:26" ht="12.75" customHeight="1"/>
    <row r="176" spans="1:2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mergeCells count="14">
    <mergeCell ref="H164:J164"/>
    <mergeCell ref="A169:I169"/>
    <mergeCell ref="A2:J2"/>
    <mergeCell ref="A3:J3"/>
    <mergeCell ref="F11:G11"/>
    <mergeCell ref="A15:J15"/>
    <mergeCell ref="A17:J17"/>
    <mergeCell ref="A156:J156"/>
    <mergeCell ref="H158:J158"/>
    <mergeCell ref="H159:J159"/>
    <mergeCell ref="H160:J160"/>
    <mergeCell ref="H161:J161"/>
    <mergeCell ref="H162:J162"/>
    <mergeCell ref="H163:J163"/>
  </mergeCells>
  <printOptions horizontalCentered="1"/>
  <pageMargins left="0.23611099999999999" right="0.23611099999999999" top="0.35416700000000001" bottom="0.35416700000000001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College of Kinesiology</dc:creator>
  <cp:keywords/>
  <dc:description/>
  <cp:lastModifiedBy>Stacey Silzer</cp:lastModifiedBy>
  <cp:revision/>
  <dcterms:created xsi:type="dcterms:W3CDTF">2001-01-31T19:38:07Z</dcterms:created>
  <dcterms:modified xsi:type="dcterms:W3CDTF">2025-03-24T18:03:25Z</dcterms:modified>
  <cp:category/>
  <cp:contentStatus/>
</cp:coreProperties>
</file>